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C:\Users\Ivica\Desktop\arhiva\gracac troskovnik stikada\"/>
    </mc:Choice>
  </mc:AlternateContent>
  <xr:revisionPtr revIDLastSave="0" documentId="13_ncr:1_{3090543D-1849-4CD8-AEA9-9B24E90A8983}" xr6:coauthVersionLast="43" xr6:coauthVersionMax="43" xr10:uidLastSave="{00000000-0000-0000-0000-000000000000}"/>
  <bookViews>
    <workbookView xWindow="-120" yWindow="-120" windowWidth="29040" windowHeight="15840" activeTab="2" xr2:uid="{00000000-000D-0000-FFFF-FFFF00000000}"/>
  </bookViews>
  <sheets>
    <sheet name="Naslovnica" sheetId="2" r:id="rId1"/>
    <sheet name="Sadržaj" sheetId="3" r:id="rId2"/>
    <sheet name="Radovi" sheetId="1" r:id="rId3"/>
  </sheets>
  <definedNames>
    <definedName name="OLE_LINK1" localSheetId="2">Radovi!#REF!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8" i="1" l="1"/>
  <c r="G134" i="1"/>
  <c r="G130" i="1" l="1"/>
  <c r="G125" i="1"/>
  <c r="G136" i="1" l="1"/>
  <c r="G157" i="1" s="1"/>
  <c r="G103" i="1" l="1"/>
  <c r="G92" i="1"/>
  <c r="G107" i="1"/>
  <c r="G19" i="1" l="1"/>
  <c r="G23" i="1" l="1"/>
  <c r="G146" i="1" l="1"/>
  <c r="G142" i="1"/>
  <c r="G148" i="1" l="1"/>
  <c r="G158" i="1" s="1"/>
  <c r="G15" i="1"/>
  <c r="G116" i="1"/>
  <c r="G50" i="1" l="1"/>
  <c r="G34" i="1" l="1"/>
  <c r="G75" i="1" l="1"/>
  <c r="G119" i="1" l="1"/>
  <c r="G79" i="1" l="1"/>
  <c r="G58" i="1"/>
  <c r="G54" i="1"/>
  <c r="G42" i="1"/>
  <c r="G11" i="1"/>
  <c r="G156" i="1" l="1"/>
  <c r="G109" i="1"/>
  <c r="G155" i="1" s="1"/>
  <c r="G60" i="1"/>
  <c r="G154" i="1" s="1"/>
  <c r="G44" i="1"/>
  <c r="G153" i="1" s="1"/>
  <c r="G159" i="1" l="1"/>
  <c r="G160" i="1" s="1"/>
  <c r="G161" i="1" l="1"/>
</calcChain>
</file>

<file path=xl/sharedStrings.xml><?xml version="1.0" encoding="utf-8"?>
<sst xmlns="http://schemas.openxmlformats.org/spreadsheetml/2006/main" count="244" uniqueCount="153">
  <si>
    <t>Opis stavke</t>
  </si>
  <si>
    <t>Količina</t>
  </si>
  <si>
    <t>Jedinična
cijena</t>
  </si>
  <si>
    <t>Ukupna cijena</t>
  </si>
  <si>
    <t>Jed.
mjere</t>
  </si>
  <si>
    <t>Redni br.</t>
  </si>
  <si>
    <t>IZVOĐAČ RADOVA:</t>
  </si>
  <si>
    <t>Obračun se vrši po m² predmetne trase.</t>
  </si>
  <si>
    <t xml:space="preserve"> +25% PDV:</t>
  </si>
  <si>
    <t>- komplet:</t>
  </si>
  <si>
    <t>Ova stavka obuhvaća:</t>
  </si>
  <si>
    <t>m³</t>
  </si>
  <si>
    <t>m¹</t>
  </si>
  <si>
    <t>UKUPNO:</t>
  </si>
  <si>
    <t xml:space="preserve">SVEUKUPNO: </t>
  </si>
  <si>
    <t>m²</t>
  </si>
  <si>
    <t>1.</t>
  </si>
  <si>
    <t>2.</t>
  </si>
  <si>
    <t>3.</t>
  </si>
  <si>
    <t>4.</t>
  </si>
  <si>
    <t>5.</t>
  </si>
  <si>
    <t>Snimanje izvedenog stanja</t>
  </si>
  <si>
    <t>Iskolčenje</t>
  </si>
  <si>
    <t>Obračun se vrši po m² gradilišta.</t>
  </si>
  <si>
    <t>UVODNE NAPOMENE:</t>
  </si>
  <si>
    <t>6.</t>
  </si>
  <si>
    <t>Obračun se vrši po m² izvedenog sloja.</t>
  </si>
  <si>
    <t>ZEMLJANI RADOVI:</t>
  </si>
  <si>
    <t>GORNJI STROJ:</t>
  </si>
  <si>
    <t>GORNJI STROJ UKUPNO:</t>
  </si>
  <si>
    <t>GORNJI STROJ</t>
  </si>
  <si>
    <t>ZEMLJANI RADOVI UKUPNO:</t>
  </si>
  <si>
    <t>ZEMLJANI RADOVI</t>
  </si>
  <si>
    <t>Projektantski nadzor</t>
  </si>
  <si>
    <t>Ova stavka obuhvaća projektantski nadzor za vrijeme izvođenja radova.</t>
  </si>
  <si>
    <t>-</t>
  </si>
  <si>
    <t>Ova stavka obuhvaća čišćenje kompletnog gradilišta nakon završetka građevinskih radova, sa utovarom, odvozom, istovarom i razastiranjem svog otpadnog materijala na legalnu deponiju udaljenu do 20 km.</t>
  </si>
  <si>
    <t>kpl</t>
  </si>
  <si>
    <t>Ova stavka obuhvaća i:</t>
  </si>
  <si>
    <t>Obračun se vrši po m³ ugrađenog kamenog materijala u zbijenom stanju.</t>
  </si>
  <si>
    <t>Kontrolu ravnina i visina ugrađenih slojeva kamenog materijala,</t>
  </si>
  <si>
    <t>Eventualno vlaženje ili sušenje kamenog materijala,</t>
  </si>
  <si>
    <t>Nabavu i dopremu svog potrebnog kamenog materijala,</t>
  </si>
  <si>
    <t>Pribavljanje atesta za kameni materijal prije ugradnje istog,</t>
  </si>
  <si>
    <t>Nabavu i dopremu svog potrebnog materijala,</t>
  </si>
  <si>
    <t>Ova stavka obuhvaća izradu elaborata iskolčenja i svih potrebnih nacrta iskolčenja, kompletno iskolčenje predmetne trase, osiguranje glavnih točaka, postavljanje visinskih kolaca za pojedine faze radova sa označavanjem poprečnih profila, te održavanje istih prema potrebi za vrijeme izvođenja radova.</t>
  </si>
  <si>
    <t xml:space="preserve">Ova stavka obuhvaća geodetsko snimanje izvedenog stanja kompletne predmetne trase, izradu elaborata od strane ovlaštene osobe, ishođenje potvrde na isti od strane nadležnog zavoda za katastarske i geodetske poslove, te upis u katastar. </t>
  </si>
  <si>
    <t>OBORINSKA ODVODNJA</t>
  </si>
  <si>
    <t>OBORINSKA ODVODNJA UKUPNO:</t>
  </si>
  <si>
    <t>OBORINSKA ODVODNJA:</t>
  </si>
  <si>
    <r>
      <t>REKAPITULACIJA</t>
    </r>
    <r>
      <rPr>
        <b/>
        <i/>
        <sz val="16"/>
        <color indexed="8"/>
        <rFont val="Arial"/>
        <family val="2"/>
        <charset val="238"/>
      </rPr>
      <t xml:space="preserve"> </t>
    </r>
  </si>
  <si>
    <t>Ugradnju kamenog materijala, odnosno razastiranje, zbijanje i planiranje istog,</t>
  </si>
  <si>
    <t>Čišćenje gradilišta</t>
  </si>
  <si>
    <t>Privremena regulacija prometa za vrijeme izvođenja radova</t>
  </si>
  <si>
    <t>Izradu elaborata privremene regulacije prometa,</t>
  </si>
  <si>
    <t>Ishođenje suglasnosti na privremenu regulaciju prometa,</t>
  </si>
  <si>
    <t>Nabavu i dopremu svog potrebnog materijala, te sve potrebne radove,</t>
  </si>
  <si>
    <t>Postavljanje odgovarajuće privremene horizontalne i vertikalne prometne signalizacije,</t>
  </si>
  <si>
    <t>Održavanje privremene prometne signalizacije za vrijeme trajanja privremene regulacije prometa,</t>
  </si>
  <si>
    <t>Uklanjanje privremene horizontalne i vertikalne prometne signalizacije nakon završetka privremene regulacije prometa,</t>
  </si>
  <si>
    <t>Objavu privremene regulacije prometa u javnim glasilima, te početka i završetka trajanja iste.</t>
  </si>
  <si>
    <t>Obračun se vrši po danu previđenog trajanja izvođenja predmetnih radova.</t>
  </si>
  <si>
    <t>dana</t>
  </si>
  <si>
    <t>Izvođač radova je dužan radove izvoditi prema važećim normama i propisima, te sukladno projektnoj dokumentaciji. Za sve vrste radova i primijenjene materijale obuhvaćene ovim troškovnikom, izvođač radova je dužan pribaviti sve potrebne dokaze o kvaliteti i ateste, a koji u svemu moraju odgovarati važećim normama i propisima. Sve stavke ovoga troškovnika uključuju sav potreban osnovni i pomoćni materijal, te njegovu nabavu, transport i skladištenje, osnovne i pomoćne radove sa predradnjama, transporte, mehanizaciju, skele, podupiranja, prilazne rampe, ograde i sva druga osiguranja, zaštitu od vremenskih utjecaja, organizaciju, energente, režije gradilišta, osiguranje i čuvanje gradilišta, odvoz otpadnog materijala, troškove ispitivanja uzoraka kako osnovnih materijala, tako i poluproizvoda, te definitivno gotovih radova u skladu sa važećim normama i propisima.</t>
  </si>
  <si>
    <t>Obračun se vrši po m² isplaniranog i zbijenog dna iskopa.</t>
  </si>
  <si>
    <t>Široki iskop</t>
  </si>
  <si>
    <t>kom</t>
  </si>
  <si>
    <t>Rezanje postojećih asfaltnih površina</t>
  </si>
  <si>
    <t>Ova stavka obuhvaća rezanje postojećih asfaltnih površina, odnosno postojećih asfaltnih slojeva ukupne debljine do 12 cm, na rubovima zahvata predmetne trase.</t>
  </si>
  <si>
    <r>
      <t>Obračun se vrši po m¹</t>
    </r>
    <r>
      <rPr>
        <vertAlign val="superscript"/>
        <sz val="11"/>
        <color indexed="8"/>
        <rFont val="Arial"/>
        <family val="2"/>
        <charset val="238"/>
      </rPr>
      <t xml:space="preserve"> </t>
    </r>
    <r>
      <rPr>
        <sz val="11"/>
        <color indexed="8"/>
        <rFont val="Arial"/>
        <family val="2"/>
        <charset val="238"/>
      </rPr>
      <t>odrezanih asfaltnih površina.</t>
    </r>
  </si>
  <si>
    <r>
      <t xml:space="preserve">Ova stavka obuhvaća planiranje dna iskopa u materijalu postojeće makadamske kolničke konstrukcije  za kolnik. Dno iskopa je potrebno najprije grubo isplanirati, a zatim fino ručno, sa svim predviđenim poprečnim padom od 4% i uzdužnim nagibima prema nactima s točnošću </t>
    </r>
    <r>
      <rPr>
        <u/>
        <sz val="11"/>
        <color indexed="8"/>
        <rFont val="Arial"/>
        <family val="2"/>
        <charset val="238"/>
      </rPr>
      <t>+</t>
    </r>
    <r>
      <rPr>
        <sz val="11"/>
        <color indexed="8"/>
        <rFont val="Arial"/>
        <family val="2"/>
        <charset val="238"/>
      </rPr>
      <t xml:space="preserve"> 1 cm. Zbijanje vršiti odgovarajućim vibracionim sredstvima, a potrebno je postići modul stišljivosti od Ms </t>
    </r>
    <r>
      <rPr>
        <u/>
        <sz val="11"/>
        <color indexed="8"/>
        <rFont val="Arial"/>
        <family val="2"/>
        <charset val="238"/>
      </rPr>
      <t>&gt;</t>
    </r>
    <r>
      <rPr>
        <sz val="11"/>
        <color indexed="8"/>
        <rFont val="Arial"/>
        <family val="2"/>
        <charset val="238"/>
      </rPr>
      <t xml:space="preserve"> 40 MN/m². Uključivo utovar, odvoz, istovar i razastiranje svog iskopanog materijala na legalnu deponiju udaljenu do 20 km.</t>
    </r>
  </si>
  <si>
    <t>Cijene koje su dane u troškovniku predstavljaju projektantsku procjenu, te se kao takve moraju uzeti s rezervom. Točnu cijenu radova određuje izvođač i ona je jedina mjerodavna, te se, u slučaju razlike u cijeni između procjene projektanta i izvođača, projektanta ne može teretiti za istu.</t>
  </si>
  <si>
    <t>ZAVRŠNI RADOVI:</t>
  </si>
  <si>
    <t>ZAVRŠNI RADOVI</t>
  </si>
  <si>
    <t>ZAVRŠNI RADOVI UKUPNO:</t>
  </si>
  <si>
    <t>Sva potrebna tekuća ispitivanja s pribavljanjem atesta za dokaz kvalitete ugrađenih slojeva kamenog materijala.</t>
  </si>
  <si>
    <t>Uklanjanje postojećih rubnjaka</t>
  </si>
  <si>
    <t>Obračun se vrši po m¹ uklonjenog rubnjaka.</t>
  </si>
  <si>
    <t>PRIPREMNI RADOVI</t>
  </si>
  <si>
    <t>Ova stavka obuhvaća strojno i ručno uklanjae postojećih rubnjaka. Stavka obuhvaća sav rad za uklanjanje, odvoz i odlaganje materijala na legalnu deponiju do 20 km, ukoliko se materijal ne može ponovno iskoristiti.  Materijal zbrinuti u skladu sa Pravilnikom o građevnom otpadu i optadu koji sadrži azbest (NN 69/16) i Pravilniku o gospodarenju otpadom (NN 117/17).</t>
  </si>
  <si>
    <t>Uklanjanje asfaltnih površina</t>
  </si>
  <si>
    <t>Obračun se vrši po m² asfalnog sloja.</t>
  </si>
  <si>
    <t>Obračun se vrši po m³ iskopanog materijala nosivog sloja u sraslom stanju.</t>
  </si>
  <si>
    <t>Uklanjanje slivničke rešetke</t>
  </si>
  <si>
    <t>Obračun se vrši po kom uklonjenje slivničke rešetke.</t>
  </si>
  <si>
    <t>Planiranje dna iskopa za nogostup</t>
  </si>
  <si>
    <t>Ova stavka obuhvaća iskop u nosivom sloju postojeće  kolničke konstrukcije pješačke staze te dijela prometnice, u sloju prosječne debljine 40 cm, za kolnik, te sanaciju eventualno potkopanih ili oštećenih ravnina, sa utovarom, odvozom, istovarom i razastiranjem svog iskopanog materijala na legalnu deponiju udaljenu do 20 km, ukoliko se materijal ne može ponovno iskoristiti.  Materijal zbrinuti u skladu sa Pravilnikom o građevnom otpadu i optadu koji sadrži azbest (NN 69/16) i Pravilniku o gospodarenju otpadom (NN 117/17).</t>
  </si>
  <si>
    <t>Izvedba nosivog nevezanog sloja od kamenog materijala granulacije 0-63 mm (tamponskog sloja) u sloju prosječne debljine 40 cm</t>
  </si>
  <si>
    <t>Izvedba habajućeg sloja kolnika AC 11 surf  debljine 5 cm</t>
  </si>
  <si>
    <t xml:space="preserve">Ova stavka obuhvaća nabavu i dopremu svog potrebnog materijala, čišćenje podloge, te izvedbu habajućeg sloja kolnika AC 11 surf debljine 5 cm u uvaljanom stanju. Kameni materijal je predviđen drobljeni eruptivog podrijetla. Izvedbi ovog sloja se može pristupiti nakon propisno izvedenog, ispitanog i po nadzornom inženjeru preuzetog tamponskog sloja. Prije izvedbe ovog sloja je izvođač radova dužan izraditi prethodni sastav (recepturu) asfaltne mješavine i dati ga na suglasnost nadzornom inženjeru. Uključivo sva potrebna tekuća ispitivanja sa pribavljanjem atesta za dokaz kvalitete ugrađenog habajućeg sloja. </t>
  </si>
  <si>
    <t>Ispunjavanje uzdužnih reški</t>
  </si>
  <si>
    <t>Ova stavka obuhvaća nabavu i dopremu svog potrebnog materijala, te potpuno ispunjavanje uzdužnih reški na spojevima asfaltnih slojeva i betonskih rubnjaka, zalijevanjem elastično-plastičnom masom ili zapunjavanjem specijalnom bitumenskom brtvenom trakom.</t>
  </si>
  <si>
    <t>Obračun se vrši po m¹ ispunjenih uzdužnih reški.</t>
  </si>
  <si>
    <t>Postavljanje slivničke rešetke</t>
  </si>
  <si>
    <t>Ova stavka obuhvaća sav materijal i radove za nabavu, dopremu i izvođenje slivničke rešetke. Slivnička rešetka, lijevano – željezna kanalska rešetka dimenzija 400 x 400 mm, nosivosti D 400 kN, se izvodi u vijencu i ploči od betona tlačne čvrstoće C35/45.</t>
  </si>
  <si>
    <t>Obračun se vrši po kom izvedene slivničke rešetke.</t>
  </si>
  <si>
    <t>Ova stavka uklanjanje slivničke rešetke uz potrebno razbijanje betonskog vijenca. Stavka obuhvaća sav rad za uklanjanje, odvoz i odlaganje materijala na legalnu deponiju do 20 km, ukoliko se materijal ne može ponovno iskoristiti.  Materijal zbrinuti u skladu sa Pravilnikom o građevnom otpadu i optadu koji sadrži azbest (NN 69/16) i Pravilniku o gospodarenju otpadom (NN 117/17).</t>
  </si>
  <si>
    <t>Ova stavka obuhvaća uklanjanje postojećih asfaltnih površina, odnosno postojećih asfaltnih slojeva ukupne debljine do 12 cm,  na predmetnoj trasi, pješačke staze te dijela prometnice. Stavka obuhvaća sav rad za uklanjanje, odvoz i odlaganje materijala na legalnu deponiju do 20 km, ukoliko se materijal ne može ponovno iskoristiti.  Materijal zbrinuti u skladu sa Pravilnikom o građevnom otpadu i optadu koji sadrži azbest (NN 69/16) i Pravilniku o gospodarenju otpadom (NN 117/17).</t>
  </si>
  <si>
    <t xml:space="preserve">Ova stavka obuhvaća izvedbu sloja donjeg nosivog sloja (tamponskog sloja) kolnika od mehanički zbijenog nevezanog dobrogranuliranog drobljenog kamenog materijala granulacije 0-63 mm u sloju minimalne debljine 40 cm. Zahtjevi koje materijal mora zadovoljiti su: oblik zrna - udio zrna nepovoljnog oblika (3:1) max 40%, upijanje vode max 1,6 %, trošna, nekvalitetna zrna, max 7%, otpornost prema drobljenju i habanju po metodi Los Angeles, max 45%, udio zrna manjih od 0,2 mm ne smije biti veći od 3%, stupanj neravnomjernosti U = d60/d10 mora se kretati u granicama 15 do 100 za šljunak, odnosno 15 do 50 za drobljeni materijal. 
</t>
  </si>
  <si>
    <t>Kvaliteta kamenog materijala mora odgovarati važećim tehničkim propisima, što izvođač radova mora dokazati atestom o kvaliteti i upotrebljivosti materijala prije ugradnje istog. Ugradnju kamenog materijala treba izvoditi na način da se ne oštećuje uređena površina iskopa, te u slojevima debljine do 20 cm sa mehaničkim zbijanjem svakog sloja odgovarajućim vibracionim sredstvima, a potrebno je postići modul stišljivosti od Ms &gt; 60 MN/m².</t>
  </si>
  <si>
    <t>Ugradnja betonskih rubnjaka dimenzija 18/24/100 cm - cestovnih skošenih (uzdignutih 12 cm i upuštenih 3 cm iznad razine kolnika na mjestima pješačko-biciklističkih prijelaza, odnosno rampi za savladavanje arhitektonske barijere)</t>
  </si>
  <si>
    <t>Betonski rubnjaci dimenzija 18/24/100 cm (cestovni skošeni) se dostavljaju kao gotovi betonski elementi, a koji trebaju zadovoljiti slijedeće uvjete:</t>
  </si>
  <si>
    <t>Beton mora biti razreda tlačne čvrstoće najmanje C30/37, a frakcije agregata za beton moraju biti sastavljene od eruptivnog kamena,</t>
  </si>
  <si>
    <t>Gotovi betonski elementi moraju imati ravne bridove i plohe bez pukotina i oštećenja.</t>
  </si>
  <si>
    <t>Betonski rubnjaci su dužine 100 cm u pravcu, a za radijuse manje od 3.0 m su dužine 50 cm, ne dozvoljava se ugradnja lomljenih rubnjaka.</t>
  </si>
  <si>
    <t>Izvedbu podloge od betona razreda tlačne čvrstoće C12/15 u sloju debljine 15 cm,</t>
  </si>
  <si>
    <t>Postavljanje betonskih rubnjaka na podlogu od betona sa razmakom između rubnjaka od oko 1 cm,</t>
  </si>
  <si>
    <t>Zalijevanje spojnica cementnim mortom omjera 1:4,</t>
  </si>
  <si>
    <t>Sva potrebna tekuća i kontrolna ispitivanja sa pribavljanjem atesta za dokaz kvalitete ugrađenih betonskih rubnjaka i podloge od betona.</t>
  </si>
  <si>
    <t>Obračun se vrši po m¹ ugrađenih betonskih rubnjaka.</t>
  </si>
  <si>
    <t>Ugradnja betonskih rubnjaka dimenzija 8/20/50 cm - parkovnih ravnih</t>
  </si>
  <si>
    <t>Betonski rubnjaci dimenzija 8/20/50 cm (parkovni ravni) se dostavljaju kao gotovi betonski elementi, a koji trebaju zadovoljiti slijedeće uvjete:</t>
  </si>
  <si>
    <t>Beton mora biti razreda tlačne čvrstoće najmanje C25/30, a frakcije agregata za beton moraju biti sastavljene od eruptivnog kamena,</t>
  </si>
  <si>
    <t>Izvedbu podloge od betona razreda tlačne čvrstoće C12/15 u sloju debljine 10 cm,</t>
  </si>
  <si>
    <t>Postavljanje betonskih rubnjaka na podlogu od betona,</t>
  </si>
  <si>
    <t>PRIPREMNI RADOVI:</t>
  </si>
  <si>
    <t>INVESTITOR:</t>
  </si>
  <si>
    <t>PRIPREMNI RADOVI UKUPNO:</t>
  </si>
  <si>
    <t>PROMETNA SIGNALIZACIJA</t>
  </si>
  <si>
    <t>Izvedba horizontalne prometne signalizacije (oznaka na prometnim površinama)</t>
  </si>
  <si>
    <t>Ova stavka obuhvaća nabavu i dopremu svog potrebnog materijala, te izvedbu horizontalne prometne signalizacije, odnosno oznaka bijele i žute boje, te biciklističkih traka crvene boje, od prskanih termoplastičnih materijala, na prometnim površinama.</t>
  </si>
  <si>
    <t>Oznaka H18</t>
  </si>
  <si>
    <t>Ova stavka obuhvaća nabavu i dopremu svog potrebnog materijala, iskop jame za temelj stupa prometnog znaka, postavljanje kompletnog prometnog znaka sa stupom od čelične cijevi Ø 60.3 mm antikorozivno zaštićene postupkom vrućeg pocinčavanja i betonskim temeljom od betona razreda tlačne čvrstoće C20/25, oblika zarubljene piramide visine 80 cm, čije su stranice donjeg kvadrata 30 cm, a gornjeg 20 cm. Uključivo zatrpavanje temelja stupa prometnog znaka, te utovar, odvoz, istovar i razastiranje viška iskopanog materijala na legalnu deponiju udaljenu do 20 km.</t>
  </si>
  <si>
    <t>Obračun se vrši po komadu kompletno postavljenog prometnog znaka, te stupa i temelja.</t>
  </si>
  <si>
    <t>Prometni znak C02,</t>
  </si>
  <si>
    <t>PROMETNA SIGNALIZACIJA UKUPNO:</t>
  </si>
  <si>
    <t>Postavljanje vertikalne prometne signalizacije (prometnih znakova)</t>
  </si>
  <si>
    <t>izmještanje vertikalne prometne signalizacije (prometnih znakova)</t>
  </si>
  <si>
    <t>Prometni znak B07</t>
  </si>
  <si>
    <t>7.</t>
  </si>
  <si>
    <t>Prilagodba postojećih poklopaca instalacija predviđenoj niveleti</t>
  </si>
  <si>
    <t>Ova stavka obuhvaća nabavu i dopremu svog potrebnog materijala, te sve potrebne radove na prilagodbi postojećih lijevano-željeznih i drugih poklopaca sa pripadajućim okvirima, od postojećih podzemnih instalacija komunalne infrastrukture, predviđenoj niveleti, podizanjem ili spuštanjem prema potrebi. Obračun se vrši po komadu prilagođenog poklopca sa pripadajućim okvirom.</t>
  </si>
  <si>
    <t>Revizijsko okno</t>
  </si>
  <si>
    <r>
      <t xml:space="preserve">OIB 57296189280  </t>
    </r>
    <r>
      <rPr>
        <sz val="12"/>
        <rFont val="Arial Narrow"/>
        <family val="2"/>
        <charset val="238"/>
      </rPr>
      <t>Sv. Spasa 26 • 21000 Split</t>
    </r>
  </si>
  <si>
    <t xml:space="preserve"> Tel: +38521207731 •  Mob: +38598363944 </t>
  </si>
  <si>
    <t>email: info@superposition.hr• ivica@superposition.hr</t>
  </si>
  <si>
    <t xml:space="preserve">TROŠKOVNIK </t>
  </si>
  <si>
    <t>REKONSTRUKCIJA NOGOSTUPA</t>
  </si>
  <si>
    <t xml:space="preserve"> U OPĆINI GRAČAC</t>
  </si>
  <si>
    <t>Investitor:</t>
  </si>
  <si>
    <t>OPĆINA GRAČAC</t>
  </si>
  <si>
    <t>Park sv. Jurja 1</t>
  </si>
  <si>
    <t>23 440 Gračac</t>
  </si>
  <si>
    <t>Lokacija:</t>
  </si>
  <si>
    <t>k.č. 57, 14, 16, 19, 28, 29,/2, 30, 32 k.o. Gračac</t>
  </si>
  <si>
    <t>TD: 01/19-TR</t>
  </si>
  <si>
    <t>ZOP: 01/19</t>
  </si>
  <si>
    <t>Veljača 2019.</t>
  </si>
  <si>
    <t>Izradio:</t>
  </si>
  <si>
    <t>Ivica Ćapeta mag.ing.aedif.</t>
  </si>
  <si>
    <t>SADRŽAJ</t>
  </si>
  <si>
    <t xml:space="preserve">PRIPREMNI RADOVI </t>
  </si>
  <si>
    <t xml:space="preserve">ZEMLJANI RADOVI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</si>
</sst>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0"/>
      <name val="Arial"/>
      <charset val="238"/>
    </font>
    <font>
      <sz val="12"/>
      <name val="Arial"/>
      <family val="2"/>
      <charset val="238"/>
    </font>
    <font>
      <sz val="8"/>
      <name val="Arial"/>
      <family val="2"/>
      <charset val="238"/>
    </font>
    <font>
      <sz val="10"/>
      <name val="Arial"/>
      <family val="2"/>
      <charset val="238"/>
    </font>
    <font>
      <sz val="11"/>
      <name val="Arial"/>
      <family val="2"/>
      <charset val="238"/>
    </font>
    <font>
      <sz val="11"/>
      <name val="Arial"/>
      <family val="2"/>
      <charset val="238"/>
    </font>
    <font>
      <sz val="14"/>
      <name val="Arial"/>
      <family val="2"/>
      <charset val="238"/>
    </font>
    <font>
      <sz val="10"/>
      <name val="Arial"/>
      <family val="2"/>
    </font>
    <font>
      <b/>
      <i/>
      <sz val="16"/>
      <color indexed="8"/>
      <name val="Arial"/>
      <family val="2"/>
      <charset val="238"/>
    </font>
    <font>
      <sz val="11"/>
      <color indexed="8"/>
      <name val="Arial"/>
      <family val="2"/>
      <charset val="238"/>
    </font>
    <font>
      <u/>
      <sz val="11"/>
      <color indexed="8"/>
      <name val="Arial"/>
      <family val="2"/>
      <charset val="238"/>
    </font>
    <font>
      <sz val="16"/>
      <name val="Arial"/>
      <family val="2"/>
      <charset val="238"/>
    </font>
    <font>
      <b/>
      <sz val="14"/>
      <color rgb="FF000000"/>
      <name val="Arial"/>
      <family val="2"/>
      <charset val="238"/>
    </font>
    <font>
      <sz val="14"/>
      <color rgb="FF000000"/>
      <name val="Arial"/>
      <family val="2"/>
      <charset val="238"/>
    </font>
    <font>
      <b/>
      <sz val="12"/>
      <color rgb="FF000000"/>
      <name val="Arial"/>
      <family val="2"/>
      <charset val="238"/>
    </font>
    <font>
      <b/>
      <sz val="11"/>
      <color rgb="FF000000"/>
      <name val="Arial"/>
      <family val="2"/>
      <charset val="238"/>
    </font>
    <font>
      <sz val="11"/>
      <color rgb="FF000000"/>
      <name val="Arial"/>
      <family val="2"/>
      <charset val="238"/>
    </font>
    <font>
      <b/>
      <i/>
      <u/>
      <sz val="14"/>
      <color rgb="FF000000"/>
      <name val="Arial"/>
      <family val="2"/>
      <charset val="238"/>
    </font>
    <font>
      <b/>
      <u/>
      <sz val="14"/>
      <color rgb="FF000000"/>
      <name val="Arial"/>
      <family val="2"/>
      <charset val="238"/>
    </font>
    <font>
      <b/>
      <i/>
      <u/>
      <sz val="16"/>
      <color rgb="FF000000"/>
      <name val="Arial"/>
      <family val="2"/>
      <charset val="238"/>
    </font>
    <font>
      <b/>
      <u/>
      <sz val="11"/>
      <color rgb="FF000000"/>
      <name val="Arial"/>
      <family val="2"/>
      <charset val="238"/>
    </font>
    <font>
      <sz val="11"/>
      <color rgb="FFFF0000"/>
      <name val="Arial"/>
      <family val="2"/>
      <charset val="238"/>
    </font>
    <font>
      <sz val="12"/>
      <color rgb="FF000000"/>
      <name val="Arial"/>
      <family val="2"/>
      <charset val="238"/>
    </font>
    <font>
      <b/>
      <sz val="16"/>
      <color rgb="FF000000"/>
      <name val="Arial"/>
      <family val="2"/>
      <charset val="238"/>
    </font>
    <font>
      <sz val="16"/>
      <color rgb="FF000000"/>
      <name val="Arial"/>
      <family val="2"/>
      <charset val="238"/>
    </font>
    <font>
      <b/>
      <sz val="10"/>
      <color rgb="FF000000"/>
      <name val="Arial"/>
      <family val="2"/>
      <charset val="238"/>
    </font>
    <font>
      <vertAlign val="superscript"/>
      <sz val="11"/>
      <color indexed="8"/>
      <name val="Arial"/>
      <family val="2"/>
      <charset val="238"/>
    </font>
    <font>
      <u/>
      <sz val="12"/>
      <color rgb="FF000000"/>
      <name val="Arial"/>
      <family val="2"/>
      <charset val="238"/>
    </font>
    <font>
      <sz val="12"/>
      <name val="Arial Narrow"/>
      <family val="2"/>
      <charset val="238"/>
    </font>
    <font>
      <b/>
      <sz val="12"/>
      <name val="Arial Narrow"/>
      <family val="2"/>
      <charset val="238"/>
    </font>
    <font>
      <u/>
      <sz val="10"/>
      <color theme="10"/>
      <name val="Arial"/>
      <family val="2"/>
      <charset val="238"/>
    </font>
    <font>
      <sz val="22"/>
      <name val="Arial"/>
      <family val="2"/>
      <charset val="238"/>
    </font>
    <font>
      <b/>
      <sz val="8"/>
      <name val="Arial"/>
      <family val="2"/>
      <charset val="238"/>
    </font>
    <font>
      <b/>
      <sz val="12"/>
      <name val="Arial"/>
      <family val="2"/>
      <charset val="238"/>
    </font>
    <font>
      <sz val="8"/>
      <color indexed="10"/>
      <name val="Arial"/>
      <family val="2"/>
      <charset val="238"/>
    </font>
    <font>
      <b/>
      <sz val="8"/>
      <color indexed="10"/>
      <name val="Arial"/>
      <family val="2"/>
      <charset val="238"/>
    </font>
    <font>
      <sz val="10"/>
      <color indexed="10"/>
      <name val="Arial"/>
      <family val="2"/>
      <charset val="238"/>
    </font>
    <font>
      <b/>
      <sz val="12"/>
      <color indexed="10"/>
      <name val="Arial"/>
      <family val="2"/>
      <charset val="238"/>
    </font>
    <font>
      <b/>
      <sz val="14"/>
      <name val="Arial"/>
      <family val="2"/>
      <charset val="238"/>
    </font>
    <font>
      <b/>
      <sz val="18"/>
      <name val="Arial"/>
      <family val="2"/>
      <charset val="238"/>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bottom style="hair">
        <color indexed="8"/>
      </bottom>
      <diagonal/>
    </border>
  </borders>
  <cellStyleXfs count="2">
    <xf numFmtId="0" fontId="0" fillId="0" borderId="0"/>
    <xf numFmtId="0" fontId="30" fillId="0" borderId="0" applyNumberFormat="0" applyFill="0" applyBorder="0" applyAlignment="0" applyProtection="0"/>
  </cellStyleXfs>
  <cellXfs count="127">
    <xf numFmtId="0" fontId="0" fillId="0" borderId="0" xfId="0"/>
    <xf numFmtId="0" fontId="1" fillId="0" borderId="0" xfId="0" applyFont="1" applyAlignment="1">
      <alignment horizontal="justify" vertical="justify" wrapText="1"/>
    </xf>
    <xf numFmtId="0" fontId="0" fillId="0" borderId="0" xfId="0" applyAlignment="1">
      <alignment horizontal="justify" vertical="justify" wrapText="1"/>
    </xf>
    <xf numFmtId="0" fontId="1" fillId="0" borderId="0" xfId="0" applyFont="1"/>
    <xf numFmtId="0" fontId="4" fillId="0" borderId="0" xfId="0" applyFont="1" applyAlignment="1">
      <alignment horizontal="justify" vertical="justify" wrapText="1"/>
    </xf>
    <xf numFmtId="0" fontId="4" fillId="0" borderId="0" xfId="0" applyFont="1"/>
    <xf numFmtId="0" fontId="5" fillId="0" borderId="0" xfId="0" applyFont="1" applyAlignment="1">
      <alignment horizontal="justify" vertical="justify" wrapText="1"/>
    </xf>
    <xf numFmtId="0" fontId="5" fillId="0" borderId="0" xfId="0" applyFont="1"/>
    <xf numFmtId="0" fontId="6" fillId="0" borderId="0" xfId="0" applyFont="1" applyAlignment="1">
      <alignment horizontal="justify" vertical="justify" wrapText="1"/>
    </xf>
    <xf numFmtId="0" fontId="6" fillId="0" borderId="0" xfId="0" applyFont="1"/>
    <xf numFmtId="0" fontId="3" fillId="0" borderId="0" xfId="0" applyFont="1" applyAlignment="1">
      <alignment horizontal="justify" vertical="justify" wrapText="1"/>
    </xf>
    <xf numFmtId="0" fontId="3" fillId="0" borderId="0" xfId="0" applyFont="1"/>
    <xf numFmtId="0" fontId="7" fillId="0" borderId="0" xfId="0" applyFont="1"/>
    <xf numFmtId="0" fontId="12" fillId="0" borderId="0" xfId="0" applyFont="1" applyAlignment="1">
      <alignment horizontal="right" vertical="top" wrapText="1"/>
    </xf>
    <xf numFmtId="0" fontId="12" fillId="0" borderId="0" xfId="0" applyFont="1" applyAlignment="1">
      <alignment horizontal="left" vertical="top" wrapText="1"/>
    </xf>
    <xf numFmtId="0" fontId="13" fillId="0" borderId="0" xfId="0" applyFont="1" applyAlignment="1">
      <alignment horizontal="center" wrapText="1"/>
    </xf>
    <xf numFmtId="0" fontId="14" fillId="0" borderId="0" xfId="0" applyFont="1" applyAlignment="1">
      <alignment horizontal="right" vertical="top" wrapText="1"/>
    </xf>
    <xf numFmtId="0" fontId="14" fillId="0" borderId="0" xfId="0" applyFont="1" applyAlignment="1">
      <alignment horizontal="left" vertical="top" wrapText="1"/>
    </xf>
    <xf numFmtId="0" fontId="15" fillId="0" borderId="0" xfId="0" applyFont="1" applyAlignment="1">
      <alignment horizontal="right" vertical="top" wrapText="1"/>
    </xf>
    <xf numFmtId="0" fontId="15" fillId="0" borderId="0" xfId="0" applyFont="1" applyAlignment="1">
      <alignment horizontal="left" vertical="top" wrapText="1"/>
    </xf>
    <xf numFmtId="0" fontId="16" fillId="0" borderId="0" xfId="0" applyFont="1" applyAlignment="1">
      <alignment horizontal="center" wrapText="1"/>
    </xf>
    <xf numFmtId="0" fontId="17" fillId="0" borderId="0" xfId="0" applyFont="1" applyAlignment="1">
      <alignment vertical="top" wrapText="1" shrinkToFit="1"/>
    </xf>
    <xf numFmtId="0" fontId="18" fillId="0" borderId="0" xfId="0" applyFont="1" applyAlignment="1">
      <alignment vertical="top" wrapText="1" shrinkToFit="1"/>
    </xf>
    <xf numFmtId="0" fontId="14" fillId="0" borderId="0" xfId="0" applyFont="1" applyAlignment="1">
      <alignment vertical="top" wrapText="1" shrinkToFit="1"/>
    </xf>
    <xf numFmtId="0" fontId="19" fillId="0" borderId="0" xfId="0" applyFont="1" applyAlignment="1">
      <alignment vertical="top" wrapText="1" shrinkToFit="1"/>
    </xf>
    <xf numFmtId="0" fontId="16" fillId="0" borderId="0" xfId="0" applyFont="1" applyAlignment="1">
      <alignment vertical="top" wrapText="1" shrinkToFit="1"/>
    </xf>
    <xf numFmtId="4" fontId="13" fillId="0" borderId="0" xfId="0" applyNumberFormat="1" applyFont="1" applyAlignment="1">
      <alignment horizontal="right" wrapText="1"/>
    </xf>
    <xf numFmtId="4" fontId="16" fillId="0" borderId="0" xfId="0" applyNumberFormat="1" applyFont="1" applyAlignment="1">
      <alignment horizontal="right" wrapText="1"/>
    </xf>
    <xf numFmtId="4" fontId="16" fillId="0" borderId="0" xfId="0" applyNumberFormat="1" applyFont="1" applyAlignment="1">
      <alignment horizontal="left"/>
    </xf>
    <xf numFmtId="0" fontId="16" fillId="0" borderId="0" xfId="0" applyFont="1" applyAlignment="1">
      <alignment horizontal="right" vertical="top" wrapText="1"/>
    </xf>
    <xf numFmtId="0" fontId="20" fillId="0" borderId="0" xfId="0" applyFont="1" applyAlignment="1">
      <alignment vertical="top" wrapText="1" shrinkToFit="1"/>
    </xf>
    <xf numFmtId="0" fontId="20" fillId="0" borderId="0" xfId="0" applyFont="1" applyAlignment="1">
      <alignment vertical="top" wrapText="1"/>
    </xf>
    <xf numFmtId="0" fontId="16" fillId="0" borderId="0" xfId="0" applyFont="1" applyAlignment="1">
      <alignment vertical="top" wrapText="1"/>
    </xf>
    <xf numFmtId="0" fontId="15" fillId="0" borderId="0" xfId="0" applyFont="1" applyAlignment="1">
      <alignment vertical="top" wrapText="1" shrinkToFit="1"/>
    </xf>
    <xf numFmtId="0" fontId="15" fillId="0" borderId="1" xfId="0" applyFont="1" applyBorder="1" applyAlignment="1">
      <alignment horizontal="right" vertical="top" wrapText="1"/>
    </xf>
    <xf numFmtId="0" fontId="15" fillId="0" borderId="1" xfId="0" applyFont="1" applyBorder="1" applyAlignment="1">
      <alignment horizontal="left" vertical="top" wrapText="1"/>
    </xf>
    <xf numFmtId="0" fontId="16" fillId="0" borderId="1" xfId="0" applyFont="1" applyBorder="1" applyAlignment="1">
      <alignment vertical="top" wrapText="1" shrinkToFit="1"/>
    </xf>
    <xf numFmtId="0" fontId="16" fillId="0" borderId="1" xfId="0" applyFont="1" applyBorder="1" applyAlignment="1">
      <alignment horizontal="center" wrapText="1"/>
    </xf>
    <xf numFmtId="4" fontId="16" fillId="0" borderId="1" xfId="0" applyNumberFormat="1" applyFont="1" applyBorder="1" applyAlignment="1">
      <alignment horizontal="right" wrapText="1"/>
    </xf>
    <xf numFmtId="4" fontId="16" fillId="0" borderId="0" xfId="0" applyNumberFormat="1" applyFont="1" applyAlignment="1">
      <alignment horizontal="right" wrapText="1" shrinkToFit="1"/>
    </xf>
    <xf numFmtId="0" fontId="15" fillId="0" borderId="1" xfId="0" applyFont="1" applyBorder="1" applyAlignment="1">
      <alignment vertical="top" wrapText="1" shrinkToFit="1"/>
    </xf>
    <xf numFmtId="4" fontId="15" fillId="0" borderId="1" xfId="0" applyNumberFormat="1" applyFont="1" applyBorder="1" applyAlignment="1">
      <alignment horizontal="right" wrapText="1"/>
    </xf>
    <xf numFmtId="0" fontId="15" fillId="0" borderId="2" xfId="0" applyFont="1" applyBorder="1" applyAlignment="1">
      <alignment vertical="top" wrapText="1" shrinkToFit="1"/>
    </xf>
    <xf numFmtId="0" fontId="16" fillId="0" borderId="2" xfId="0" applyFont="1" applyBorder="1" applyAlignment="1">
      <alignment horizontal="center" wrapText="1"/>
    </xf>
    <xf numFmtId="4" fontId="16" fillId="0" borderId="2" xfId="0" applyNumberFormat="1" applyFont="1" applyBorder="1" applyAlignment="1">
      <alignment horizontal="right" wrapText="1"/>
    </xf>
    <xf numFmtId="0" fontId="15" fillId="0" borderId="3" xfId="0" applyFont="1" applyBorder="1" applyAlignment="1">
      <alignment vertical="top" wrapText="1" shrinkToFit="1"/>
    </xf>
    <xf numFmtId="0" fontId="16" fillId="0" borderId="3" xfId="0" applyFont="1" applyBorder="1" applyAlignment="1">
      <alignment horizontal="center" wrapText="1"/>
    </xf>
    <xf numFmtId="4" fontId="16" fillId="0" borderId="3" xfId="0" applyNumberFormat="1" applyFont="1" applyBorder="1" applyAlignment="1">
      <alignment horizontal="right" wrapText="1"/>
    </xf>
    <xf numFmtId="0" fontId="16" fillId="0" borderId="0" xfId="0" applyFont="1" applyAlignment="1">
      <alignment horizontal="right" vertical="top"/>
    </xf>
    <xf numFmtId="0" fontId="22" fillId="0" borderId="0" xfId="0" applyFont="1" applyAlignment="1">
      <alignment horizontal="center" wrapText="1"/>
    </xf>
    <xf numFmtId="4" fontId="22" fillId="0" borderId="0" xfId="0" applyNumberFormat="1" applyFont="1" applyAlignment="1">
      <alignment horizontal="right" wrapText="1"/>
    </xf>
    <xf numFmtId="0" fontId="23" fillId="0" borderId="0" xfId="0" applyFont="1" applyAlignment="1">
      <alignment horizontal="right" vertical="top" wrapText="1"/>
    </xf>
    <xf numFmtId="0" fontId="23" fillId="0" borderId="0" xfId="0" applyFont="1" applyAlignment="1">
      <alignment horizontal="left" vertical="top" wrapText="1"/>
    </xf>
    <xf numFmtId="0" fontId="24" fillId="0" borderId="0" xfId="0" applyFont="1" applyAlignment="1">
      <alignment horizontal="center" wrapText="1"/>
    </xf>
    <xf numFmtId="4" fontId="24" fillId="0" borderId="0" xfId="0" applyNumberFormat="1" applyFont="1" applyAlignment="1">
      <alignment horizontal="right" wrapText="1"/>
    </xf>
    <xf numFmtId="0" fontId="11" fillId="0" borderId="0" xfId="0" applyFont="1" applyAlignment="1">
      <alignment horizontal="justify" vertical="justify" wrapText="1"/>
    </xf>
    <xf numFmtId="0" fontId="11" fillId="0" borderId="0" xfId="0" applyFont="1"/>
    <xf numFmtId="0" fontId="13" fillId="0" borderId="0" xfId="0" applyFont="1" applyAlignment="1">
      <alignment horizontal="right" vertical="top" wrapText="1"/>
    </xf>
    <xf numFmtId="0" fontId="25" fillId="0" borderId="4" xfId="0" applyFont="1" applyBorder="1" applyAlignment="1">
      <alignment horizontal="left"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4" fontId="25" fillId="0" borderId="6" xfId="0" applyNumberFormat="1" applyFont="1" applyBorder="1" applyAlignment="1">
      <alignment horizontal="center" vertical="center" wrapText="1"/>
    </xf>
    <xf numFmtId="4" fontId="14" fillId="0" borderId="0" xfId="0" applyNumberFormat="1" applyFont="1" applyAlignment="1">
      <alignment horizontal="right" wrapText="1"/>
    </xf>
    <xf numFmtId="0" fontId="15" fillId="0" borderId="2" xfId="0" applyFont="1" applyBorder="1" applyAlignment="1">
      <alignment horizontal="right" vertical="top" wrapText="1"/>
    </xf>
    <xf numFmtId="0" fontId="15" fillId="0" borderId="3" xfId="0" applyFont="1" applyBorder="1" applyAlignment="1">
      <alignment horizontal="right" vertical="top" wrapText="1"/>
    </xf>
    <xf numFmtId="0" fontId="12" fillId="0" borderId="7" xfId="0" applyFont="1" applyBorder="1" applyAlignment="1">
      <alignment vertical="top" wrapText="1" shrinkToFit="1"/>
    </xf>
    <xf numFmtId="0" fontId="13" fillId="0" borderId="7" xfId="0" applyFont="1" applyBorder="1" applyAlignment="1">
      <alignment horizontal="center" wrapText="1"/>
    </xf>
    <xf numFmtId="4" fontId="13" fillId="0" borderId="7" xfId="0" applyNumberFormat="1" applyFont="1" applyBorder="1" applyAlignment="1">
      <alignment horizontal="right" wrapText="1"/>
    </xf>
    <xf numFmtId="0" fontId="12" fillId="0" borderId="8" xfId="0" applyFont="1" applyBorder="1" applyAlignment="1">
      <alignment vertical="top" wrapText="1" shrinkToFit="1"/>
    </xf>
    <xf numFmtId="0" fontId="13" fillId="0" borderId="8" xfId="0" applyFont="1" applyBorder="1" applyAlignment="1">
      <alignment horizontal="center" wrapText="1"/>
    </xf>
    <xf numFmtId="4" fontId="13" fillId="0" borderId="8" xfId="0" applyNumberFormat="1" applyFont="1" applyBorder="1" applyAlignment="1">
      <alignment horizontal="right" wrapText="1"/>
    </xf>
    <xf numFmtId="0" fontId="12" fillId="0" borderId="0" xfId="0" applyFont="1" applyAlignment="1">
      <alignment vertical="top" wrapText="1" shrinkToFit="1"/>
    </xf>
    <xf numFmtId="0" fontId="21" fillId="0" borderId="1" xfId="0" applyFont="1" applyBorder="1" applyAlignment="1">
      <alignment vertical="top" wrapText="1" shrinkToFit="1"/>
    </xf>
    <xf numFmtId="4" fontId="14" fillId="0" borderId="7" xfId="0" applyNumberFormat="1" applyFont="1" applyBorder="1" applyAlignment="1">
      <alignment horizontal="right" wrapText="1"/>
    </xf>
    <xf numFmtId="4" fontId="14" fillId="0" borderId="8" xfId="0" applyNumberFormat="1" applyFont="1" applyBorder="1" applyAlignment="1">
      <alignment horizontal="right" wrapText="1"/>
    </xf>
    <xf numFmtId="4" fontId="15" fillId="0" borderId="2" xfId="0" applyNumberFormat="1" applyFont="1" applyBorder="1" applyAlignment="1">
      <alignment horizontal="right" wrapText="1"/>
    </xf>
    <xf numFmtId="0" fontId="14" fillId="0" borderId="3" xfId="0" applyFont="1" applyBorder="1" applyAlignment="1">
      <alignment horizontal="right" vertical="top" wrapText="1"/>
    </xf>
    <xf numFmtId="0" fontId="14" fillId="0" borderId="3" xfId="0" applyFont="1" applyBorder="1" applyAlignment="1">
      <alignment horizontal="left" vertical="top" wrapText="1"/>
    </xf>
    <xf numFmtId="0" fontId="14" fillId="0" borderId="3" xfId="0" applyFont="1" applyBorder="1" applyAlignment="1">
      <alignment vertical="top" wrapText="1" shrinkToFit="1"/>
    </xf>
    <xf numFmtId="0" fontId="22" fillId="0" borderId="3" xfId="0" applyFont="1" applyBorder="1" applyAlignment="1">
      <alignment horizontal="center" wrapText="1"/>
    </xf>
    <xf numFmtId="4" fontId="22" fillId="0" borderId="3" xfId="0" applyNumberFormat="1" applyFont="1" applyBorder="1" applyAlignment="1">
      <alignment horizontal="right" wrapText="1"/>
    </xf>
    <xf numFmtId="4" fontId="14" fillId="0" borderId="3" xfId="0" applyNumberFormat="1" applyFont="1" applyBorder="1" applyAlignment="1">
      <alignment horizontal="right" wrapText="1"/>
    </xf>
    <xf numFmtId="0" fontId="16" fillId="2" borderId="0" xfId="0" applyFont="1" applyFill="1" applyAlignment="1">
      <alignment horizontal="justify" vertical="top" wrapText="1" shrinkToFit="1"/>
    </xf>
    <xf numFmtId="0" fontId="9" fillId="0" borderId="0" xfId="0" applyFont="1" applyAlignment="1">
      <alignment horizontal="justify" vertical="top" wrapText="1" shrinkToFit="1"/>
    </xf>
    <xf numFmtId="0" fontId="16" fillId="0" borderId="0" xfId="0" applyFont="1" applyAlignment="1">
      <alignment horizontal="justify" vertical="top" wrapText="1" shrinkToFit="1"/>
    </xf>
    <xf numFmtId="0" fontId="16" fillId="0" borderId="0" xfId="0" applyFont="1" applyAlignment="1">
      <alignment horizontal="justify" vertical="top" wrapText="1"/>
    </xf>
    <xf numFmtId="49" fontId="16" fillId="0" borderId="0" xfId="0" applyNumberFormat="1" applyFont="1" applyAlignment="1">
      <alignment vertical="top" wrapText="1" shrinkToFit="1"/>
    </xf>
    <xf numFmtId="0" fontId="20" fillId="0" borderId="3" xfId="0" applyFont="1" applyBorder="1" applyAlignment="1">
      <alignment horizontal="right" vertical="top" wrapText="1"/>
    </xf>
    <xf numFmtId="0" fontId="20" fillId="0" borderId="3" xfId="0" applyFont="1" applyBorder="1" applyAlignment="1">
      <alignment horizontal="left" vertical="top" wrapText="1"/>
    </xf>
    <xf numFmtId="0" fontId="27" fillId="0" borderId="3" xfId="0" applyFont="1" applyBorder="1" applyAlignment="1">
      <alignment horizontal="center" wrapText="1"/>
    </xf>
    <xf numFmtId="4" fontId="27" fillId="0" borderId="3" xfId="0" applyNumberFormat="1" applyFont="1" applyBorder="1" applyAlignment="1">
      <alignment horizontal="right" wrapText="1"/>
    </xf>
    <xf numFmtId="0" fontId="28" fillId="0" borderId="0" xfId="0" applyFont="1" applyAlignment="1">
      <alignment vertical="center"/>
    </xf>
    <xf numFmtId="0" fontId="29" fillId="0" borderId="0" xfId="0" applyFont="1" applyAlignment="1">
      <alignment vertical="center"/>
    </xf>
    <xf numFmtId="0" fontId="30" fillId="0" borderId="0" xfId="1" applyAlignment="1">
      <alignment vertical="center"/>
    </xf>
    <xf numFmtId="0" fontId="31" fillId="0" borderId="0" xfId="0" applyFont="1"/>
    <xf numFmtId="0" fontId="2" fillId="0" borderId="0" xfId="0" applyFont="1" applyAlignment="1">
      <alignment horizontal="left" vertical="center"/>
    </xf>
    <xf numFmtId="0" fontId="32" fillId="0" borderId="0" xfId="0" applyFont="1" applyAlignment="1">
      <alignment horizontal="left" vertical="center"/>
    </xf>
    <xf numFmtId="0" fontId="2" fillId="0" borderId="0" xfId="0" applyFont="1" applyAlignment="1">
      <alignment horizontal="left"/>
    </xf>
    <xf numFmtId="164" fontId="2" fillId="0" borderId="0" xfId="0" applyNumberFormat="1" applyFont="1"/>
    <xf numFmtId="4" fontId="2" fillId="0" borderId="0" xfId="0" applyNumberFormat="1" applyFont="1" applyAlignment="1">
      <alignment horizontal="right"/>
    </xf>
    <xf numFmtId="1" fontId="33" fillId="0" borderId="0" xfId="0" applyNumberFormat="1" applyFont="1"/>
    <xf numFmtId="0" fontId="34" fillId="0" borderId="0" xfId="0" applyFont="1" applyAlignment="1">
      <alignment horizontal="left" vertical="center"/>
    </xf>
    <xf numFmtId="0" fontId="35" fillId="0" borderId="0" xfId="0" applyFont="1" applyAlignment="1">
      <alignment horizontal="left" vertical="center"/>
    </xf>
    <xf numFmtId="0" fontId="34" fillId="0" borderId="0" xfId="0" applyFont="1" applyAlignment="1">
      <alignment horizontal="left"/>
    </xf>
    <xf numFmtId="4" fontId="34" fillId="0" borderId="0" xfId="0" applyNumberFormat="1" applyFont="1"/>
    <xf numFmtId="4" fontId="34" fillId="0" borderId="0" xfId="0" applyNumberFormat="1" applyFont="1" applyAlignment="1">
      <alignment horizontal="right"/>
    </xf>
    <xf numFmtId="0" fontId="36" fillId="0" borderId="0" xfId="0" applyFont="1"/>
    <xf numFmtId="1" fontId="37" fillId="0" borderId="0" xfId="0" applyNumberFormat="1" applyFont="1"/>
    <xf numFmtId="0" fontId="38" fillId="0" borderId="0" xfId="0" applyFont="1" applyAlignment="1">
      <alignment horizontal="center"/>
    </xf>
    <xf numFmtId="0" fontId="39" fillId="0" borderId="0" xfId="0" applyFont="1"/>
    <xf numFmtId="4" fontId="0" fillId="0" borderId="0" xfId="0" applyNumberFormat="1" applyAlignment="1">
      <alignment horizontal="left"/>
    </xf>
    <xf numFmtId="164" fontId="0" fillId="0" borderId="0" xfId="0" applyNumberFormat="1"/>
    <xf numFmtId="4" fontId="0" fillId="0" borderId="0" xfId="0" applyNumberFormat="1" applyAlignment="1">
      <alignment horizontal="right"/>
    </xf>
    <xf numFmtId="0" fontId="33" fillId="0" borderId="0" xfId="0" applyFont="1" applyAlignment="1">
      <alignment horizontal="center" vertical="top"/>
    </xf>
    <xf numFmtId="0" fontId="33" fillId="0" borderId="0" xfId="0" applyFont="1" applyAlignment="1">
      <alignment vertical="top"/>
    </xf>
    <xf numFmtId="0" fontId="0" fillId="0" borderId="0" xfId="0" applyAlignment="1">
      <alignment vertical="top"/>
    </xf>
    <xf numFmtId="4" fontId="0" fillId="0" borderId="0" xfId="0" applyNumberFormat="1" applyAlignment="1">
      <alignment vertical="top"/>
    </xf>
    <xf numFmtId="0" fontId="38" fillId="0" borderId="0" xfId="0" applyFont="1" applyAlignment="1">
      <alignment horizontal="center" vertical="top"/>
    </xf>
    <xf numFmtId="0" fontId="38" fillId="0" borderId="0" xfId="0" applyFont="1" applyAlignment="1">
      <alignment vertical="top"/>
    </xf>
    <xf numFmtId="0" fontId="0" fillId="0" borderId="9" xfId="0" applyBorder="1"/>
    <xf numFmtId="0" fontId="33" fillId="0" borderId="9" xfId="0" applyFont="1" applyBorder="1" applyAlignment="1">
      <alignment horizontal="center" vertical="top"/>
    </xf>
    <xf numFmtId="0" fontId="33" fillId="0" borderId="9" xfId="0" applyFont="1" applyBorder="1" applyAlignment="1">
      <alignment vertical="top"/>
    </xf>
    <xf numFmtId="0" fontId="0" fillId="0" borderId="9" xfId="0" applyBorder="1" applyAlignment="1">
      <alignment vertical="top"/>
    </xf>
    <xf numFmtId="0" fontId="0" fillId="0" borderId="9" xfId="0" applyBorder="1" applyAlignment="1">
      <alignment horizontal="right"/>
    </xf>
    <xf numFmtId="1" fontId="33" fillId="0" borderId="9" xfId="0" applyNumberFormat="1" applyFont="1" applyBorder="1" applyAlignment="1">
      <alignment vertical="top"/>
    </xf>
    <xf numFmtId="1" fontId="33" fillId="0" borderId="9" xfId="0" applyNumberFormat="1" applyFont="1" applyBorder="1"/>
    <xf numFmtId="0" fontId="0" fillId="0" borderId="0" xfId="0" applyAlignment="1">
      <alignment horizontal="right"/>
    </xf>
  </cellXfs>
  <cellStyles count="2">
    <cellStyle name="Hyperlink" xfId="1" builtinId="8"/>
    <cellStyle name="Normal" xfId="0" builtinId="0"/>
  </cellStyles>
  <dxfs count="1">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206375</xdr:colOff>
      <xdr:row>0</xdr:row>
      <xdr:rowOff>104775</xdr:rowOff>
    </xdr:from>
    <xdr:to>
      <xdr:col>7</xdr:col>
      <xdr:colOff>60325</xdr:colOff>
      <xdr:row>6</xdr:row>
      <xdr:rowOff>38100</xdr:rowOff>
    </xdr:to>
    <xdr:pic>
      <xdr:nvPicPr>
        <xdr:cNvPr id="2" name="Picture 1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23480"/>
        <a:stretch>
          <a:fillRect/>
        </a:stretch>
      </xdr:blipFill>
      <xdr:spPr bwMode="auto">
        <a:xfrm>
          <a:off x="206375" y="104775"/>
          <a:ext cx="412115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50800</xdr:colOff>
      <xdr:row>0</xdr:row>
      <xdr:rowOff>174625</xdr:rowOff>
    </xdr:from>
    <xdr:to>
      <xdr:col>8</xdr:col>
      <xdr:colOff>511175</xdr:colOff>
      <xdr:row>5</xdr:row>
      <xdr:rowOff>152400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9924"/>
        <a:stretch>
          <a:fillRect/>
        </a:stretch>
      </xdr:blipFill>
      <xdr:spPr bwMode="auto">
        <a:xfrm>
          <a:off x="4318000" y="174625"/>
          <a:ext cx="1069975" cy="82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600075</xdr:colOff>
      <xdr:row>0</xdr:row>
      <xdr:rowOff>0</xdr:rowOff>
    </xdr:to>
    <xdr:pic>
      <xdr:nvPicPr>
        <xdr:cNvPr id="2607" name="Picture 3" descr="1">
          <a:extLst>
            <a:ext uri="{FF2B5EF4-FFF2-40B4-BE49-F238E27FC236}">
              <a16:creationId xmlns:a16="http://schemas.microsoft.com/office/drawing/2014/main" id="{00000000-0008-0000-0000-00002F0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581977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vica@superposition.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topLeftCell="A16" workbookViewId="0">
      <selection activeCell="K19" sqref="K19"/>
    </sheetView>
  </sheetViews>
  <sheetFormatPr defaultRowHeight="12.75" x14ac:dyDescent="0.2"/>
  <sheetData>
    <row r="1" spans="1:5" ht="15.75" x14ac:dyDescent="0.2">
      <c r="A1" s="91"/>
    </row>
    <row r="7" spans="1:5" ht="15.75" x14ac:dyDescent="0.2">
      <c r="E7" s="92" t="s">
        <v>133</v>
      </c>
    </row>
    <row r="8" spans="1:5" ht="15.75" x14ac:dyDescent="0.2">
      <c r="E8" s="91" t="s">
        <v>134</v>
      </c>
    </row>
    <row r="9" spans="1:5" x14ac:dyDescent="0.2">
      <c r="E9" s="93" t="s">
        <v>135</v>
      </c>
    </row>
    <row r="18" spans="2:8" ht="27" x14ac:dyDescent="0.35">
      <c r="B18" s="94"/>
      <c r="D18" s="94" t="s">
        <v>136</v>
      </c>
    </row>
    <row r="19" spans="2:8" ht="27" x14ac:dyDescent="0.35">
      <c r="B19" s="94"/>
      <c r="C19" s="94"/>
      <c r="D19" s="94"/>
    </row>
    <row r="20" spans="2:8" ht="27" x14ac:dyDescent="0.35">
      <c r="B20" s="94" t="s">
        <v>137</v>
      </c>
      <c r="C20" s="94"/>
      <c r="D20" s="94"/>
    </row>
    <row r="21" spans="2:8" ht="27" x14ac:dyDescent="0.35">
      <c r="C21" s="94" t="s">
        <v>138</v>
      </c>
    </row>
    <row r="31" spans="2:8" ht="15" x14ac:dyDescent="0.2">
      <c r="B31" s="3" t="s">
        <v>139</v>
      </c>
      <c r="D31" s="3" t="s">
        <v>140</v>
      </c>
      <c r="E31" s="3"/>
      <c r="F31" s="3"/>
      <c r="G31" s="3"/>
      <c r="H31" s="3"/>
    </row>
    <row r="32" spans="2:8" ht="15" x14ac:dyDescent="0.2">
      <c r="B32" s="3"/>
      <c r="D32" s="3" t="s">
        <v>141</v>
      </c>
      <c r="E32" s="3"/>
      <c r="F32" s="3"/>
      <c r="G32" s="3"/>
      <c r="H32" s="3"/>
    </row>
    <row r="33" spans="1:8" ht="15" x14ac:dyDescent="0.2">
      <c r="B33" s="3"/>
      <c r="D33" s="3" t="s">
        <v>142</v>
      </c>
      <c r="E33" s="3"/>
      <c r="F33" s="3"/>
      <c r="G33" s="3"/>
      <c r="H33" s="3"/>
    </row>
    <row r="34" spans="1:8" ht="15" x14ac:dyDescent="0.2">
      <c r="B34" s="3"/>
      <c r="D34" s="3"/>
      <c r="E34" s="3"/>
      <c r="F34" s="3"/>
      <c r="G34" s="3"/>
      <c r="H34" s="3"/>
    </row>
    <row r="35" spans="1:8" ht="15" x14ac:dyDescent="0.2">
      <c r="B35" s="3"/>
      <c r="C35" s="3"/>
      <c r="D35" s="3"/>
      <c r="E35" s="3"/>
      <c r="F35" s="3"/>
      <c r="G35" s="3"/>
      <c r="H35" s="3"/>
    </row>
    <row r="36" spans="1:8" ht="15" x14ac:dyDescent="0.2">
      <c r="B36" s="3" t="s">
        <v>143</v>
      </c>
      <c r="C36" s="3"/>
      <c r="D36" s="3" t="s">
        <v>144</v>
      </c>
      <c r="E36" s="3"/>
      <c r="F36" s="3"/>
      <c r="G36" s="3"/>
      <c r="H36" s="3"/>
    </row>
    <row r="37" spans="1:8" ht="15" x14ac:dyDescent="0.2">
      <c r="B37" s="3"/>
      <c r="C37" s="3"/>
      <c r="D37" s="3"/>
      <c r="E37" s="3"/>
      <c r="F37" s="3"/>
      <c r="G37" s="3"/>
      <c r="H37" s="3"/>
    </row>
    <row r="38" spans="1:8" ht="15" x14ac:dyDescent="0.2">
      <c r="B38" s="3"/>
      <c r="C38" s="3"/>
      <c r="D38" s="3"/>
      <c r="E38" s="3"/>
      <c r="F38" s="3"/>
      <c r="G38" s="3"/>
      <c r="H38" s="3"/>
    </row>
    <row r="39" spans="1:8" ht="15" x14ac:dyDescent="0.2">
      <c r="B39" s="3"/>
      <c r="C39" s="3"/>
      <c r="D39" s="3"/>
      <c r="E39" s="3"/>
      <c r="F39" s="3"/>
      <c r="G39" s="3"/>
      <c r="H39" s="3"/>
    </row>
    <row r="40" spans="1:8" ht="15" x14ac:dyDescent="0.2">
      <c r="B40" s="3" t="s">
        <v>145</v>
      </c>
      <c r="C40" s="3"/>
      <c r="D40" s="3"/>
      <c r="E40" s="3"/>
      <c r="F40" s="3"/>
      <c r="G40" s="3"/>
      <c r="H40" s="3"/>
    </row>
    <row r="41" spans="1:8" ht="15" x14ac:dyDescent="0.2">
      <c r="B41" s="3" t="s">
        <v>146</v>
      </c>
      <c r="C41" s="3"/>
      <c r="D41" s="3"/>
      <c r="E41" s="3"/>
      <c r="F41" s="3"/>
      <c r="G41" s="3"/>
      <c r="H41" s="3"/>
    </row>
    <row r="42" spans="1:8" ht="15" x14ac:dyDescent="0.2">
      <c r="B42" s="3" t="s">
        <v>147</v>
      </c>
      <c r="C42" s="3"/>
      <c r="D42" s="3"/>
      <c r="E42" s="3"/>
      <c r="F42" s="3"/>
      <c r="G42" s="3"/>
      <c r="H42" s="3"/>
    </row>
    <row r="43" spans="1:8" ht="15" x14ac:dyDescent="0.2">
      <c r="A43" s="3"/>
      <c r="B43" s="3"/>
      <c r="C43" s="3"/>
      <c r="D43" s="3"/>
      <c r="E43" s="3"/>
      <c r="F43" s="3"/>
      <c r="G43" s="3"/>
      <c r="H43" s="3"/>
    </row>
    <row r="44" spans="1:8" ht="15" x14ac:dyDescent="0.2">
      <c r="A44" s="3"/>
      <c r="B44" s="3"/>
      <c r="C44" s="3"/>
      <c r="D44" s="3"/>
      <c r="E44" s="3"/>
      <c r="F44" s="3" t="s">
        <v>148</v>
      </c>
      <c r="G44" s="3"/>
      <c r="H44" s="3"/>
    </row>
    <row r="45" spans="1:8" ht="15" x14ac:dyDescent="0.2">
      <c r="A45" s="3"/>
      <c r="B45" s="3"/>
      <c r="C45" s="3"/>
      <c r="D45" s="3"/>
      <c r="E45" s="3"/>
      <c r="F45" s="3"/>
      <c r="G45" s="3"/>
      <c r="H45" s="3"/>
    </row>
    <row r="46" spans="1:8" ht="15" x14ac:dyDescent="0.2">
      <c r="A46" s="3"/>
      <c r="B46" s="3"/>
      <c r="C46" s="3"/>
      <c r="D46" s="3"/>
      <c r="E46" s="3"/>
      <c r="F46" s="3" t="s">
        <v>149</v>
      </c>
      <c r="G46" s="3"/>
      <c r="H46" s="3"/>
    </row>
    <row r="47" spans="1:8" ht="15" x14ac:dyDescent="0.2">
      <c r="B47" s="3"/>
      <c r="C47" s="3"/>
      <c r="D47" s="3"/>
      <c r="E47" s="3"/>
      <c r="G47" s="3"/>
      <c r="H47" s="3"/>
    </row>
  </sheetData>
  <phoneticPr fontId="2" type="noConversion"/>
  <hyperlinks>
    <hyperlink ref="E9" r:id="rId1" display="mailto:ivica@superposition.hr" xr:uid="{00000000-0004-0000-0000-000000000000}"/>
  </hyperlinks>
  <pageMargins left="0.75" right="0.75" top="1" bottom="1" header="0.5" footer="0.5"/>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
  <sheetViews>
    <sheetView workbookViewId="0">
      <selection activeCell="H20" sqref="H20"/>
    </sheetView>
  </sheetViews>
  <sheetFormatPr defaultRowHeight="12.75" x14ac:dyDescent="0.2"/>
  <sheetData>
    <row r="1" spans="1:7" ht="15.75" x14ac:dyDescent="0.25">
      <c r="A1" s="95"/>
      <c r="B1" s="95"/>
      <c r="C1" s="96"/>
      <c r="D1" s="97"/>
      <c r="E1" s="98"/>
      <c r="F1" s="99"/>
      <c r="G1" s="100"/>
    </row>
    <row r="2" spans="1:7" ht="15.75" x14ac:dyDescent="0.25">
      <c r="A2" s="101"/>
      <c r="B2" s="102"/>
      <c r="C2" s="103"/>
      <c r="D2" s="104"/>
      <c r="E2" s="105"/>
      <c r="F2" s="106"/>
      <c r="G2" s="107"/>
    </row>
    <row r="3" spans="1:7" ht="23.25" x14ac:dyDescent="0.35">
      <c r="A3" s="108"/>
      <c r="B3" s="108"/>
      <c r="C3" s="109" t="s">
        <v>150</v>
      </c>
      <c r="D3" s="110"/>
      <c r="E3" s="111"/>
      <c r="F3" s="112"/>
      <c r="G3" s="100"/>
    </row>
    <row r="4" spans="1:7" ht="15.75" x14ac:dyDescent="0.25">
      <c r="A4" s="113"/>
      <c r="B4" s="113"/>
      <c r="C4" s="114"/>
      <c r="D4" s="115"/>
      <c r="E4" s="115"/>
      <c r="F4" s="116"/>
      <c r="G4" s="100"/>
    </row>
    <row r="5" spans="1:7" ht="15.75" x14ac:dyDescent="0.25">
      <c r="A5" s="113"/>
      <c r="B5" s="113"/>
      <c r="C5" s="114"/>
      <c r="D5" s="115"/>
      <c r="E5" s="115"/>
      <c r="F5" s="116"/>
      <c r="G5" s="100"/>
    </row>
    <row r="6" spans="1:7" ht="18" x14ac:dyDescent="0.25">
      <c r="A6" s="117"/>
      <c r="B6" s="118"/>
      <c r="D6" s="115"/>
      <c r="E6" s="115"/>
      <c r="F6" s="116"/>
      <c r="G6" s="100"/>
    </row>
    <row r="7" spans="1:7" ht="15.75" x14ac:dyDescent="0.25">
      <c r="A7" s="113"/>
      <c r="B7" s="113"/>
      <c r="C7" s="114"/>
      <c r="D7" s="115"/>
      <c r="E7" s="115"/>
      <c r="F7" s="116"/>
      <c r="G7" s="100"/>
    </row>
    <row r="8" spans="1:7" ht="15.75" x14ac:dyDescent="0.2">
      <c r="A8" s="119"/>
      <c r="B8" s="120" t="s">
        <v>16</v>
      </c>
      <c r="C8" s="121" t="s">
        <v>151</v>
      </c>
      <c r="D8" s="122"/>
      <c r="E8" s="123"/>
      <c r="F8" s="124"/>
      <c r="G8" s="124"/>
    </row>
    <row r="9" spans="1:7" ht="15.75" x14ac:dyDescent="0.25">
      <c r="B9" s="113"/>
      <c r="C9" s="114"/>
      <c r="D9" s="115"/>
      <c r="E9" s="115"/>
      <c r="F9" s="100"/>
      <c r="G9" s="100"/>
    </row>
    <row r="10" spans="1:7" ht="15.75" x14ac:dyDescent="0.2">
      <c r="A10" s="119"/>
      <c r="B10" s="120" t="s">
        <v>17</v>
      </c>
      <c r="C10" s="121" t="s">
        <v>152</v>
      </c>
      <c r="D10" s="122"/>
      <c r="E10" s="123"/>
      <c r="F10" s="124"/>
      <c r="G10" s="124"/>
    </row>
    <row r="11" spans="1:7" ht="15.75" x14ac:dyDescent="0.25">
      <c r="C11" s="114"/>
      <c r="F11" s="100"/>
      <c r="G11" s="100"/>
    </row>
    <row r="12" spans="1:7" ht="15.75" x14ac:dyDescent="0.2">
      <c r="A12" s="119"/>
      <c r="B12" s="120" t="s">
        <v>18</v>
      </c>
      <c r="C12" s="121" t="s">
        <v>30</v>
      </c>
      <c r="D12" s="122"/>
      <c r="E12" s="123"/>
      <c r="F12" s="124"/>
      <c r="G12" s="124"/>
    </row>
    <row r="13" spans="1:7" ht="15.75" x14ac:dyDescent="0.25">
      <c r="B13" s="113"/>
      <c r="C13" s="114"/>
      <c r="D13" s="115"/>
      <c r="E13" s="115"/>
      <c r="F13" s="100"/>
      <c r="G13" s="100"/>
    </row>
    <row r="14" spans="1:7" ht="15.75" x14ac:dyDescent="0.25">
      <c r="A14" s="119"/>
      <c r="B14" s="120" t="s">
        <v>19</v>
      </c>
      <c r="C14" s="121" t="s">
        <v>47</v>
      </c>
      <c r="D14" s="122"/>
      <c r="E14" s="123"/>
      <c r="F14" s="125"/>
      <c r="G14" s="125"/>
    </row>
    <row r="15" spans="1:7" ht="15.75" x14ac:dyDescent="0.25">
      <c r="B15" s="113"/>
      <c r="C15" s="114"/>
      <c r="D15" s="115"/>
      <c r="E15" s="115"/>
      <c r="F15" s="100"/>
      <c r="G15" s="100"/>
    </row>
    <row r="16" spans="1:7" ht="15.75" x14ac:dyDescent="0.25">
      <c r="A16" s="119"/>
      <c r="B16" s="120" t="s">
        <v>20</v>
      </c>
      <c r="C16" s="121" t="s">
        <v>118</v>
      </c>
      <c r="D16" s="121"/>
      <c r="E16" s="123"/>
      <c r="F16" s="125"/>
      <c r="G16" s="125"/>
    </row>
    <row r="17" spans="1:7" ht="15.75" x14ac:dyDescent="0.25">
      <c r="B17" s="113"/>
      <c r="C17" s="114"/>
      <c r="D17" s="114"/>
      <c r="E17" s="114"/>
      <c r="F17" s="100"/>
      <c r="G17" s="100"/>
    </row>
    <row r="18" spans="1:7" ht="15.75" x14ac:dyDescent="0.25">
      <c r="A18" s="119"/>
      <c r="B18" s="120" t="s">
        <v>25</v>
      </c>
      <c r="C18" s="121" t="s">
        <v>73</v>
      </c>
      <c r="D18" s="121"/>
      <c r="E18" s="123"/>
      <c r="F18" s="125"/>
      <c r="G18" s="125"/>
    </row>
    <row r="19" spans="1:7" ht="15.75" x14ac:dyDescent="0.25">
      <c r="C19" s="114"/>
      <c r="D19" s="114"/>
      <c r="E19" s="114"/>
      <c r="F19" s="100"/>
      <c r="G19" s="100"/>
    </row>
    <row r="20" spans="1:7" ht="15.75" x14ac:dyDescent="0.25">
      <c r="B20" s="113"/>
      <c r="C20" s="114"/>
      <c r="D20" s="114"/>
      <c r="E20" s="126"/>
      <c r="F20" s="100"/>
      <c r="G20" s="100"/>
    </row>
    <row r="21" spans="1:7" ht="15.75" x14ac:dyDescent="0.25">
      <c r="C21" s="114"/>
      <c r="D21" s="114"/>
      <c r="E21" s="114"/>
      <c r="F21" s="100"/>
      <c r="G21" s="100"/>
    </row>
    <row r="22" spans="1:7" ht="15.75" x14ac:dyDescent="0.25">
      <c r="B22" s="113"/>
      <c r="C22" s="114"/>
      <c r="D22" s="114"/>
      <c r="E22" s="126"/>
      <c r="F22" s="100"/>
      <c r="G22" s="100"/>
    </row>
    <row r="23" spans="1:7" ht="15.75" x14ac:dyDescent="0.25">
      <c r="A23" s="113"/>
      <c r="B23" s="113"/>
      <c r="C23" s="114"/>
      <c r="D23" s="115"/>
      <c r="E23" s="115"/>
      <c r="F23" s="100"/>
      <c r="G23" s="100"/>
    </row>
    <row r="24" spans="1:7" ht="15.75" x14ac:dyDescent="0.25">
      <c r="B24" s="113"/>
      <c r="C24" s="114"/>
      <c r="D24" s="114"/>
      <c r="F24" s="100"/>
      <c r="G24" s="100"/>
    </row>
    <row r="25" spans="1:7" ht="15.75" x14ac:dyDescent="0.25">
      <c r="B25" s="113"/>
      <c r="C25" s="114"/>
      <c r="D25" s="114"/>
      <c r="E25" s="114"/>
      <c r="F25" s="100"/>
      <c r="G25" s="100"/>
    </row>
    <row r="26" spans="1:7" ht="15.75" x14ac:dyDescent="0.25">
      <c r="D26" s="110"/>
      <c r="E26" s="111"/>
      <c r="F26" s="100"/>
      <c r="G26" s="100"/>
    </row>
    <row r="27" spans="1:7" ht="18" x14ac:dyDescent="0.25">
      <c r="A27" s="117"/>
      <c r="B27" s="118"/>
      <c r="D27" s="115"/>
      <c r="E27" s="115"/>
      <c r="F27" s="100"/>
      <c r="G27" s="100"/>
    </row>
    <row r="28" spans="1:7" ht="15.75" x14ac:dyDescent="0.25">
      <c r="A28" s="113"/>
      <c r="B28" s="113"/>
      <c r="C28" s="114"/>
      <c r="D28" s="115"/>
      <c r="E28" s="115"/>
      <c r="F28" s="100"/>
      <c r="G28" s="100"/>
    </row>
  </sheetData>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78"/>
  <sheetViews>
    <sheetView tabSelected="1" topLeftCell="A146" zoomScale="110" zoomScaleNormal="110" zoomScaleSheetLayoutView="100" workbookViewId="0">
      <selection activeCell="F169" sqref="F169"/>
    </sheetView>
  </sheetViews>
  <sheetFormatPr defaultRowHeight="15" x14ac:dyDescent="0.2"/>
  <cols>
    <col min="1" max="1" width="3.7109375" style="18" customWidth="1"/>
    <col min="2" max="2" width="5.7109375" style="19" customWidth="1"/>
    <col min="3" max="3" width="35.7109375" style="25" customWidth="1"/>
    <col min="4" max="4" width="6.7109375" style="20" customWidth="1"/>
    <col min="5" max="5" width="10.7109375" style="27" customWidth="1"/>
    <col min="6" max="6" width="11.7109375" style="27" customWidth="1"/>
    <col min="7" max="7" width="15.7109375" style="27" customWidth="1"/>
  </cols>
  <sheetData>
    <row r="1" spans="1:11" s="9" customFormat="1" ht="18.75" x14ac:dyDescent="0.25">
      <c r="A1" s="57"/>
      <c r="B1" s="14"/>
      <c r="C1" s="21" t="s">
        <v>24</v>
      </c>
      <c r="D1" s="15"/>
      <c r="E1" s="26"/>
      <c r="F1" s="26"/>
      <c r="G1" s="26"/>
    </row>
    <row r="2" spans="1:11" s="9" customFormat="1" ht="134.25" customHeight="1" x14ac:dyDescent="0.25">
      <c r="A2" s="57"/>
      <c r="B2" s="14"/>
      <c r="C2" s="82" t="s">
        <v>71</v>
      </c>
      <c r="D2" s="15"/>
      <c r="E2" s="26"/>
      <c r="F2" s="26"/>
      <c r="G2" s="26"/>
    </row>
    <row r="3" spans="1:11" ht="403.5" customHeight="1" x14ac:dyDescent="0.2">
      <c r="A3" s="29"/>
      <c r="C3" s="83" t="s">
        <v>63</v>
      </c>
    </row>
    <row r="5" spans="1:11" s="12" customFormat="1" ht="25.5" x14ac:dyDescent="0.2">
      <c r="A5" s="58" t="s">
        <v>5</v>
      </c>
      <c r="B5" s="59"/>
      <c r="C5" s="59" t="s">
        <v>0</v>
      </c>
      <c r="D5" s="60" t="s">
        <v>4</v>
      </c>
      <c r="E5" s="61" t="s">
        <v>1</v>
      </c>
      <c r="F5" s="61" t="s">
        <v>2</v>
      </c>
      <c r="G5" s="61" t="s">
        <v>3</v>
      </c>
    </row>
    <row r="7" spans="1:11" s="9" customFormat="1" ht="18" x14ac:dyDescent="0.25">
      <c r="A7" s="13" t="s">
        <v>16</v>
      </c>
      <c r="B7" s="14"/>
      <c r="C7" s="22" t="s">
        <v>78</v>
      </c>
      <c r="D7" s="15"/>
      <c r="E7" s="26"/>
      <c r="F7" s="26"/>
      <c r="G7" s="26"/>
      <c r="H7" s="8"/>
      <c r="I7" s="8"/>
      <c r="J7" s="8"/>
      <c r="K7" s="8"/>
    </row>
    <row r="9" spans="1:11" x14ac:dyDescent="0.2">
      <c r="A9" s="18" t="s">
        <v>16</v>
      </c>
      <c r="B9" s="19" t="s">
        <v>16</v>
      </c>
      <c r="C9" s="30" t="s">
        <v>22</v>
      </c>
      <c r="H9" s="2"/>
      <c r="I9" s="2"/>
      <c r="J9" s="2"/>
      <c r="K9" s="2"/>
    </row>
    <row r="10" spans="1:11" ht="150.75" customHeight="1" x14ac:dyDescent="0.2">
      <c r="C10" s="84" t="s">
        <v>45</v>
      </c>
      <c r="H10" s="2"/>
      <c r="I10" s="2"/>
      <c r="J10" s="2"/>
      <c r="K10" s="2"/>
    </row>
    <row r="11" spans="1:11" ht="28.5" x14ac:dyDescent="0.2">
      <c r="C11" s="25" t="s">
        <v>7</v>
      </c>
      <c r="D11" s="20" t="s">
        <v>15</v>
      </c>
      <c r="E11" s="27">
        <v>615</v>
      </c>
      <c r="G11" s="27">
        <f>E11*F11</f>
        <v>0</v>
      </c>
      <c r="H11" s="2"/>
      <c r="I11" s="2"/>
      <c r="J11" s="2"/>
      <c r="K11" s="2"/>
    </row>
    <row r="12" spans="1:11" x14ac:dyDescent="0.2">
      <c r="H12" s="2"/>
      <c r="I12" s="2"/>
      <c r="J12" s="2"/>
      <c r="K12" s="2"/>
    </row>
    <row r="13" spans="1:11" ht="30" x14ac:dyDescent="0.2">
      <c r="A13" s="18" t="s">
        <v>16</v>
      </c>
      <c r="B13" s="19" t="s">
        <v>17</v>
      </c>
      <c r="C13" s="30" t="s">
        <v>67</v>
      </c>
      <c r="H13" s="2"/>
      <c r="I13" s="2"/>
      <c r="J13" s="2"/>
      <c r="K13" s="2"/>
    </row>
    <row r="14" spans="1:11" ht="88.5" customHeight="1" x14ac:dyDescent="0.2">
      <c r="C14" s="84" t="s">
        <v>68</v>
      </c>
      <c r="H14" s="2"/>
      <c r="I14" s="2"/>
      <c r="J14" s="2"/>
      <c r="K14" s="2"/>
    </row>
    <row r="15" spans="1:11" ht="30.75" x14ac:dyDescent="0.2">
      <c r="C15" s="25" t="s">
        <v>69</v>
      </c>
      <c r="D15" s="20" t="s">
        <v>12</v>
      </c>
      <c r="E15" s="27">
        <v>445</v>
      </c>
      <c r="G15" s="27">
        <f>E15*F15</f>
        <v>0</v>
      </c>
      <c r="H15" s="2"/>
      <c r="I15" s="2"/>
      <c r="J15" s="2"/>
      <c r="K15" s="2"/>
    </row>
    <row r="16" spans="1:11" x14ac:dyDescent="0.2">
      <c r="H16" s="2"/>
      <c r="I16" s="2"/>
      <c r="J16" s="2"/>
      <c r="K16" s="2"/>
    </row>
    <row r="17" spans="1:11" x14ac:dyDescent="0.2">
      <c r="A17" s="18" t="s">
        <v>16</v>
      </c>
      <c r="B17" s="19">
        <v>3</v>
      </c>
      <c r="C17" s="30" t="s">
        <v>83</v>
      </c>
      <c r="H17" s="2"/>
      <c r="I17" s="2"/>
      <c r="J17" s="2"/>
      <c r="K17" s="2"/>
    </row>
    <row r="18" spans="1:11" ht="193.5" customHeight="1" x14ac:dyDescent="0.2">
      <c r="C18" s="84" t="s">
        <v>96</v>
      </c>
      <c r="H18" s="2"/>
      <c r="I18" s="2"/>
      <c r="J18" s="2"/>
      <c r="K18" s="2"/>
    </row>
    <row r="19" spans="1:11" ht="28.5" x14ac:dyDescent="0.2">
      <c r="C19" s="25" t="s">
        <v>84</v>
      </c>
      <c r="D19" s="20" t="s">
        <v>66</v>
      </c>
      <c r="E19" s="27">
        <v>2</v>
      </c>
      <c r="G19" s="27">
        <f>E19*F19</f>
        <v>0</v>
      </c>
      <c r="H19" s="2"/>
      <c r="I19" s="2"/>
      <c r="J19" s="2"/>
      <c r="K19" s="2"/>
    </row>
    <row r="20" spans="1:11" x14ac:dyDescent="0.2">
      <c r="H20" s="2"/>
      <c r="I20" s="2"/>
      <c r="J20" s="2"/>
      <c r="K20" s="2"/>
    </row>
    <row r="21" spans="1:11" x14ac:dyDescent="0.2">
      <c r="A21" s="18" t="s">
        <v>16</v>
      </c>
      <c r="B21" s="19" t="s">
        <v>19</v>
      </c>
      <c r="C21" s="30" t="s">
        <v>76</v>
      </c>
      <c r="H21" s="2"/>
      <c r="I21" s="2"/>
      <c r="J21" s="2"/>
      <c r="K21" s="2"/>
    </row>
    <row r="22" spans="1:11" ht="179.25" customHeight="1" x14ac:dyDescent="0.2">
      <c r="C22" s="84" t="s">
        <v>79</v>
      </c>
      <c r="H22" s="2"/>
      <c r="I22" s="2"/>
      <c r="J22" s="2"/>
      <c r="K22" s="2"/>
    </row>
    <row r="23" spans="1:11" ht="28.5" x14ac:dyDescent="0.2">
      <c r="C23" s="25" t="s">
        <v>77</v>
      </c>
      <c r="D23" s="20" t="s">
        <v>12</v>
      </c>
      <c r="E23" s="27">
        <v>445</v>
      </c>
      <c r="G23" s="27">
        <f>E23*F23</f>
        <v>0</v>
      </c>
      <c r="H23" s="2"/>
      <c r="I23" s="2"/>
      <c r="J23" s="2"/>
      <c r="K23" s="2"/>
    </row>
    <row r="24" spans="1:11" x14ac:dyDescent="0.2">
      <c r="H24" s="2"/>
      <c r="I24" s="2"/>
      <c r="J24" s="2"/>
      <c r="K24" s="2"/>
    </row>
    <row r="25" spans="1:11" ht="30" x14ac:dyDescent="0.2">
      <c r="A25" s="18" t="s">
        <v>16</v>
      </c>
      <c r="B25" s="19" t="s">
        <v>20</v>
      </c>
      <c r="C25" s="31" t="s">
        <v>53</v>
      </c>
      <c r="H25" s="2"/>
      <c r="I25" s="2"/>
      <c r="J25" s="2"/>
      <c r="K25" s="2"/>
    </row>
    <row r="26" spans="1:11" x14ac:dyDescent="0.2">
      <c r="C26" s="85" t="s">
        <v>10</v>
      </c>
      <c r="H26" s="2"/>
      <c r="I26" s="2"/>
      <c r="J26" s="2"/>
      <c r="K26" s="2"/>
    </row>
    <row r="27" spans="1:11" ht="28.5" x14ac:dyDescent="0.2">
      <c r="B27" s="18" t="s">
        <v>35</v>
      </c>
      <c r="C27" s="85" t="s">
        <v>54</v>
      </c>
      <c r="H27" s="2"/>
      <c r="I27" s="2"/>
      <c r="J27" s="2"/>
      <c r="K27" s="2"/>
    </row>
    <row r="28" spans="1:11" ht="28.5" x14ac:dyDescent="0.2">
      <c r="B28" s="18" t="s">
        <v>35</v>
      </c>
      <c r="C28" s="85" t="s">
        <v>55</v>
      </c>
      <c r="H28" s="2"/>
      <c r="I28" s="2"/>
      <c r="J28" s="2"/>
      <c r="K28" s="2"/>
    </row>
    <row r="29" spans="1:11" ht="28.5" x14ac:dyDescent="0.2">
      <c r="B29" s="18" t="s">
        <v>35</v>
      </c>
      <c r="C29" s="85" t="s">
        <v>56</v>
      </c>
      <c r="H29" s="2"/>
      <c r="I29" s="2"/>
      <c r="J29" s="2"/>
      <c r="K29" s="2"/>
    </row>
    <row r="30" spans="1:11" ht="42.75" x14ac:dyDescent="0.2">
      <c r="B30" s="18" t="s">
        <v>35</v>
      </c>
      <c r="C30" s="85" t="s">
        <v>57</v>
      </c>
      <c r="H30" s="2"/>
      <c r="I30" s="2"/>
      <c r="J30" s="2"/>
      <c r="K30" s="2"/>
    </row>
    <row r="31" spans="1:11" ht="42.75" x14ac:dyDescent="0.2">
      <c r="B31" s="18" t="s">
        <v>35</v>
      </c>
      <c r="C31" s="85" t="s">
        <v>58</v>
      </c>
      <c r="H31" s="2"/>
      <c r="I31" s="2"/>
      <c r="J31" s="2"/>
      <c r="K31" s="2"/>
    </row>
    <row r="32" spans="1:11" ht="57" x14ac:dyDescent="0.2">
      <c r="B32" s="18" t="s">
        <v>35</v>
      </c>
      <c r="C32" s="85" t="s">
        <v>59</v>
      </c>
      <c r="H32" s="2"/>
      <c r="I32" s="2"/>
      <c r="J32" s="2"/>
      <c r="K32" s="2"/>
    </row>
    <row r="33" spans="1:11" ht="42.75" x14ac:dyDescent="0.2">
      <c r="B33" s="18" t="s">
        <v>35</v>
      </c>
      <c r="C33" s="85" t="s">
        <v>60</v>
      </c>
      <c r="H33" s="2"/>
      <c r="I33" s="2"/>
      <c r="J33" s="2"/>
      <c r="K33" s="2"/>
    </row>
    <row r="34" spans="1:11" ht="42.75" x14ac:dyDescent="0.2">
      <c r="C34" s="85" t="s">
        <v>61</v>
      </c>
      <c r="D34" s="20" t="s">
        <v>62</v>
      </c>
      <c r="E34" s="27">
        <v>30</v>
      </c>
      <c r="G34" s="27">
        <f>E34*F34</f>
        <v>0</v>
      </c>
      <c r="H34" s="2"/>
      <c r="I34" s="2"/>
      <c r="J34" s="2"/>
      <c r="K34" s="2"/>
    </row>
    <row r="35" spans="1:11" x14ac:dyDescent="0.2">
      <c r="H35" s="2"/>
      <c r="I35" s="2"/>
      <c r="J35" s="2"/>
      <c r="K35" s="2"/>
    </row>
    <row r="36" spans="1:11" ht="30" x14ac:dyDescent="0.2">
      <c r="A36" s="18" t="s">
        <v>16</v>
      </c>
      <c r="B36" s="19" t="s">
        <v>25</v>
      </c>
      <c r="C36" s="31" t="s">
        <v>130</v>
      </c>
      <c r="H36" s="2"/>
      <c r="I36" s="2"/>
      <c r="J36" s="2"/>
      <c r="K36" s="2"/>
    </row>
    <row r="37" spans="1:11" ht="198" customHeight="1" x14ac:dyDescent="0.2">
      <c r="C37" s="85" t="s">
        <v>131</v>
      </c>
      <c r="H37" s="2"/>
      <c r="I37" s="2"/>
      <c r="J37" s="2"/>
      <c r="K37" s="2"/>
    </row>
    <row r="38" spans="1:11" x14ac:dyDescent="0.2">
      <c r="C38" s="32" t="s">
        <v>132</v>
      </c>
      <c r="D38" s="20" t="s">
        <v>66</v>
      </c>
      <c r="E38" s="27">
        <v>1</v>
      </c>
      <c r="G38" s="27">
        <f t="shared" ref="G38" si="0">E38*F38</f>
        <v>0</v>
      </c>
      <c r="H38" s="2"/>
      <c r="I38" s="2"/>
      <c r="J38" s="2"/>
      <c r="K38" s="2"/>
    </row>
    <row r="39" spans="1:11" x14ac:dyDescent="0.2">
      <c r="H39" s="2"/>
      <c r="I39" s="2"/>
      <c r="J39" s="2"/>
      <c r="K39" s="2"/>
    </row>
    <row r="40" spans="1:11" x14ac:dyDescent="0.2">
      <c r="A40" s="18" t="s">
        <v>16</v>
      </c>
      <c r="B40" s="19" t="s">
        <v>129</v>
      </c>
      <c r="C40" s="30" t="s">
        <v>33</v>
      </c>
      <c r="H40" s="2"/>
      <c r="I40" s="2"/>
      <c r="J40" s="2"/>
      <c r="K40" s="2"/>
    </row>
    <row r="41" spans="1:11" ht="28.5" x14ac:dyDescent="0.2">
      <c r="C41" s="25" t="s">
        <v>34</v>
      </c>
      <c r="H41" s="2"/>
      <c r="I41" s="2"/>
      <c r="J41" s="2"/>
      <c r="K41" s="2"/>
    </row>
    <row r="42" spans="1:11" x14ac:dyDescent="0.2">
      <c r="C42" s="29" t="s">
        <v>9</v>
      </c>
      <c r="D42" s="20" t="s">
        <v>37</v>
      </c>
      <c r="E42" s="27">
        <v>1</v>
      </c>
      <c r="G42" s="27">
        <f>E42*F42</f>
        <v>0</v>
      </c>
      <c r="H42" s="2"/>
      <c r="I42" s="2"/>
      <c r="J42" s="2"/>
      <c r="K42" s="2"/>
    </row>
    <row r="43" spans="1:11" x14ac:dyDescent="0.2">
      <c r="A43" s="34"/>
      <c r="B43" s="35"/>
      <c r="C43" s="72"/>
      <c r="D43" s="37"/>
      <c r="E43" s="38"/>
      <c r="F43" s="38"/>
      <c r="G43" s="38"/>
      <c r="H43" s="2"/>
      <c r="I43" s="2"/>
      <c r="J43" s="2"/>
      <c r="K43" s="2"/>
    </row>
    <row r="44" spans="1:11" s="3" customFormat="1" ht="31.5" x14ac:dyDescent="0.25">
      <c r="A44" s="16"/>
      <c r="B44" s="17"/>
      <c r="C44" s="23" t="s">
        <v>117</v>
      </c>
      <c r="D44" s="49"/>
      <c r="E44" s="50"/>
      <c r="F44" s="50"/>
      <c r="G44" s="62">
        <f>SUM(G11:G43)</f>
        <v>0</v>
      </c>
      <c r="H44" s="1"/>
      <c r="I44" s="1"/>
      <c r="J44" s="1"/>
      <c r="K44" s="1"/>
    </row>
    <row r="45" spans="1:11" x14ac:dyDescent="0.2">
      <c r="H45" s="2"/>
      <c r="I45" s="2"/>
      <c r="J45" s="2"/>
      <c r="K45" s="2"/>
    </row>
    <row r="46" spans="1:11" s="9" customFormat="1" ht="18" x14ac:dyDescent="0.25">
      <c r="A46" s="13" t="s">
        <v>17</v>
      </c>
      <c r="B46" s="14"/>
      <c r="C46" s="22" t="s">
        <v>32</v>
      </c>
      <c r="D46" s="15"/>
      <c r="E46" s="26"/>
      <c r="F46" s="26"/>
      <c r="G46" s="26"/>
      <c r="H46" s="8"/>
      <c r="I46" s="8"/>
      <c r="J46" s="8"/>
      <c r="K46" s="8"/>
    </row>
    <row r="47" spans="1:11" x14ac:dyDescent="0.2">
      <c r="H47" s="2"/>
      <c r="I47" s="2"/>
      <c r="J47" s="2"/>
      <c r="K47" s="2"/>
    </row>
    <row r="48" spans="1:11" x14ac:dyDescent="0.2">
      <c r="A48" s="18" t="s">
        <v>17</v>
      </c>
      <c r="B48" s="19" t="s">
        <v>16</v>
      </c>
      <c r="C48" s="31" t="s">
        <v>80</v>
      </c>
      <c r="H48" s="2"/>
      <c r="I48" s="2"/>
      <c r="J48" s="2"/>
      <c r="K48" s="2"/>
    </row>
    <row r="49" spans="1:11" ht="228" customHeight="1" x14ac:dyDescent="0.2">
      <c r="C49" s="85" t="s">
        <v>97</v>
      </c>
      <c r="H49" s="2"/>
      <c r="I49" s="2"/>
      <c r="J49" s="2"/>
      <c r="K49" s="2"/>
    </row>
    <row r="50" spans="1:11" ht="34.5" customHeight="1" x14ac:dyDescent="0.2">
      <c r="C50" s="32" t="s">
        <v>81</v>
      </c>
      <c r="D50" s="20" t="s">
        <v>15</v>
      </c>
      <c r="E50" s="27">
        <v>615</v>
      </c>
      <c r="G50" s="27">
        <f>E50*F50</f>
        <v>0</v>
      </c>
      <c r="H50" s="2"/>
      <c r="I50" s="2"/>
      <c r="J50" s="2"/>
      <c r="K50" s="2"/>
    </row>
    <row r="51" spans="1:11" x14ac:dyDescent="0.2">
      <c r="C51" s="32"/>
      <c r="H51" s="2"/>
      <c r="I51" s="2"/>
      <c r="J51" s="2"/>
      <c r="K51" s="2"/>
    </row>
    <row r="52" spans="1:11" x14ac:dyDescent="0.2">
      <c r="A52" s="18" t="s">
        <v>17</v>
      </c>
      <c r="B52" s="19" t="s">
        <v>17</v>
      </c>
      <c r="C52" s="30" t="s">
        <v>65</v>
      </c>
      <c r="H52" s="2"/>
      <c r="I52" s="2"/>
      <c r="J52" s="2"/>
      <c r="K52" s="2"/>
    </row>
    <row r="53" spans="1:11" ht="228" x14ac:dyDescent="0.2">
      <c r="C53" s="84" t="s">
        <v>86</v>
      </c>
      <c r="H53" s="2"/>
      <c r="I53" s="2"/>
      <c r="J53" s="2"/>
      <c r="K53" s="2"/>
    </row>
    <row r="54" spans="1:11" ht="42.75" x14ac:dyDescent="0.2">
      <c r="C54" s="25" t="s">
        <v>82</v>
      </c>
      <c r="D54" s="20" t="s">
        <v>11</v>
      </c>
      <c r="E54" s="27">
        <v>256</v>
      </c>
      <c r="G54" s="27">
        <f>E54*F54</f>
        <v>0</v>
      </c>
      <c r="H54" s="2"/>
      <c r="I54" s="2"/>
      <c r="J54" s="2"/>
      <c r="K54" s="2"/>
    </row>
    <row r="55" spans="1:11" x14ac:dyDescent="0.2">
      <c r="H55" s="2"/>
      <c r="I55" s="2"/>
      <c r="J55" s="2"/>
      <c r="K55" s="2"/>
    </row>
    <row r="56" spans="1:11" ht="30" x14ac:dyDescent="0.2">
      <c r="A56" s="18" t="s">
        <v>17</v>
      </c>
      <c r="B56" s="19" t="s">
        <v>18</v>
      </c>
      <c r="C56" s="30" t="s">
        <v>85</v>
      </c>
      <c r="H56" s="2"/>
      <c r="I56" s="2"/>
      <c r="J56" s="2"/>
      <c r="K56" s="2"/>
    </row>
    <row r="57" spans="1:11" ht="238.5" customHeight="1" x14ac:dyDescent="0.2">
      <c r="C57" s="84" t="s">
        <v>70</v>
      </c>
      <c r="H57" s="2"/>
      <c r="I57" s="2"/>
      <c r="J57" s="2"/>
      <c r="K57" s="2"/>
    </row>
    <row r="58" spans="1:11" ht="28.5" x14ac:dyDescent="0.2">
      <c r="C58" s="84" t="s">
        <v>64</v>
      </c>
      <c r="D58" s="20" t="s">
        <v>15</v>
      </c>
      <c r="E58" s="27">
        <v>615</v>
      </c>
      <c r="G58" s="27">
        <f>E58*F58</f>
        <v>0</v>
      </c>
      <c r="H58" s="2"/>
      <c r="I58" s="2"/>
      <c r="J58" s="2"/>
      <c r="K58" s="2"/>
    </row>
    <row r="59" spans="1:11" x14ac:dyDescent="0.2">
      <c r="H59" s="2"/>
      <c r="I59" s="2"/>
      <c r="J59" s="2"/>
      <c r="K59" s="2"/>
    </row>
    <row r="60" spans="1:11" s="3" customFormat="1" ht="15.75" x14ac:dyDescent="0.25">
      <c r="A60" s="76"/>
      <c r="B60" s="77"/>
      <c r="C60" s="78" t="s">
        <v>31</v>
      </c>
      <c r="D60" s="79"/>
      <c r="E60" s="80"/>
      <c r="F60" s="80"/>
      <c r="G60" s="81">
        <f>SUM(G48:G59)</f>
        <v>0</v>
      </c>
      <c r="H60" s="1"/>
      <c r="I60" s="1"/>
      <c r="J60" s="1"/>
      <c r="K60" s="1"/>
    </row>
    <row r="61" spans="1:11" x14ac:dyDescent="0.2">
      <c r="H61" s="2"/>
      <c r="I61" s="2"/>
      <c r="J61" s="2"/>
      <c r="K61" s="2"/>
    </row>
    <row r="62" spans="1:11" x14ac:dyDescent="0.2">
      <c r="H62" s="2"/>
      <c r="I62" s="2"/>
      <c r="J62" s="2"/>
      <c r="K62" s="2"/>
    </row>
    <row r="63" spans="1:11" s="9" customFormat="1" ht="18" x14ac:dyDescent="0.25">
      <c r="A63" s="13" t="s">
        <v>18</v>
      </c>
      <c r="B63" s="14"/>
      <c r="C63" s="22" t="s">
        <v>30</v>
      </c>
      <c r="D63" s="15"/>
      <c r="E63" s="26"/>
      <c r="F63" s="26"/>
      <c r="G63" s="26"/>
      <c r="H63" s="8"/>
      <c r="I63" s="8"/>
      <c r="J63" s="8"/>
      <c r="K63" s="8"/>
    </row>
    <row r="64" spans="1:11" x14ac:dyDescent="0.2">
      <c r="H64" s="2"/>
      <c r="I64" s="2"/>
      <c r="J64" s="2"/>
      <c r="K64" s="2"/>
    </row>
    <row r="65" spans="1:11" ht="69.75" customHeight="1" x14ac:dyDescent="0.2">
      <c r="A65" s="18" t="s">
        <v>18</v>
      </c>
      <c r="B65" s="19" t="s">
        <v>16</v>
      </c>
      <c r="C65" s="30" t="s">
        <v>87</v>
      </c>
      <c r="H65" s="2"/>
      <c r="I65" s="2"/>
      <c r="J65" s="2"/>
      <c r="K65" s="2"/>
    </row>
    <row r="66" spans="1:11" ht="300.75" customHeight="1" x14ac:dyDescent="0.2">
      <c r="C66" s="85" t="s">
        <v>98</v>
      </c>
      <c r="E66" s="39"/>
      <c r="F66" s="39"/>
      <c r="H66" s="2"/>
      <c r="I66" s="2"/>
      <c r="J66" s="2"/>
      <c r="K66" s="2"/>
    </row>
    <row r="67" spans="1:11" ht="204" customHeight="1" x14ac:dyDescent="0.2">
      <c r="C67" s="85" t="s">
        <v>99</v>
      </c>
      <c r="E67" s="39"/>
      <c r="F67" s="39"/>
      <c r="H67" s="2"/>
      <c r="I67" s="2"/>
      <c r="J67" s="2"/>
      <c r="K67" s="2"/>
    </row>
    <row r="68" spans="1:11" x14ac:dyDescent="0.2">
      <c r="C68" s="32" t="s">
        <v>38</v>
      </c>
      <c r="H68" s="2"/>
      <c r="I68" s="2"/>
      <c r="J68" s="2"/>
      <c r="K68" s="2"/>
    </row>
    <row r="69" spans="1:11" ht="28.5" x14ac:dyDescent="0.2">
      <c r="B69" s="18" t="s">
        <v>35</v>
      </c>
      <c r="C69" s="84" t="s">
        <v>43</v>
      </c>
      <c r="H69" s="2"/>
      <c r="I69" s="2"/>
      <c r="J69" s="2"/>
      <c r="K69" s="2"/>
    </row>
    <row r="70" spans="1:11" ht="28.5" x14ac:dyDescent="0.2">
      <c r="B70" s="18" t="s">
        <v>35</v>
      </c>
      <c r="C70" s="84" t="s">
        <v>42</v>
      </c>
      <c r="H70" s="2"/>
      <c r="I70" s="2"/>
      <c r="J70" s="2"/>
      <c r="K70" s="2"/>
    </row>
    <row r="71" spans="1:11" ht="28.5" x14ac:dyDescent="0.2">
      <c r="B71" s="18" t="s">
        <v>35</v>
      </c>
      <c r="C71" s="84" t="s">
        <v>41</v>
      </c>
      <c r="H71" s="2"/>
      <c r="I71" s="2"/>
      <c r="J71" s="2"/>
      <c r="K71" s="2"/>
    </row>
    <row r="72" spans="1:11" ht="42.75" x14ac:dyDescent="0.2">
      <c r="B72" s="18" t="s">
        <v>35</v>
      </c>
      <c r="C72" s="84" t="s">
        <v>51</v>
      </c>
      <c r="H72" s="2"/>
      <c r="I72" s="2"/>
      <c r="J72" s="2"/>
      <c r="K72" s="2"/>
    </row>
    <row r="73" spans="1:11" ht="28.5" x14ac:dyDescent="0.2">
      <c r="B73" s="18" t="s">
        <v>35</v>
      </c>
      <c r="C73" s="84" t="s">
        <v>40</v>
      </c>
      <c r="H73" s="2"/>
      <c r="I73" s="2"/>
      <c r="J73" s="2"/>
      <c r="K73" s="2"/>
    </row>
    <row r="74" spans="1:11" ht="57" x14ac:dyDescent="0.2">
      <c r="B74" s="18" t="s">
        <v>35</v>
      </c>
      <c r="C74" s="84" t="s">
        <v>75</v>
      </c>
      <c r="H74" s="2"/>
      <c r="I74" s="2"/>
      <c r="J74" s="2"/>
      <c r="K74" s="2"/>
    </row>
    <row r="75" spans="1:11" ht="42.75" x14ac:dyDescent="0.2">
      <c r="C75" s="84" t="s">
        <v>39</v>
      </c>
      <c r="D75" s="20" t="s">
        <v>11</v>
      </c>
      <c r="E75" s="27">
        <v>256</v>
      </c>
      <c r="G75" s="27">
        <f>E75*F75</f>
        <v>0</v>
      </c>
      <c r="H75" s="2"/>
      <c r="I75" s="2"/>
      <c r="J75" s="2"/>
      <c r="K75" s="2"/>
    </row>
    <row r="76" spans="1:11" x14ac:dyDescent="0.2">
      <c r="H76" s="2"/>
      <c r="I76" s="2"/>
      <c r="J76" s="2"/>
      <c r="K76" s="2"/>
    </row>
    <row r="77" spans="1:11" ht="30" x14ac:dyDescent="0.2">
      <c r="A77" s="18" t="s">
        <v>18</v>
      </c>
      <c r="B77" s="19" t="s">
        <v>17</v>
      </c>
      <c r="C77" s="30" t="s">
        <v>88</v>
      </c>
      <c r="H77" s="2"/>
      <c r="I77" s="2"/>
      <c r="J77" s="2"/>
      <c r="K77" s="2"/>
    </row>
    <row r="78" spans="1:11" ht="290.25" customHeight="1" x14ac:dyDescent="0.2">
      <c r="C78" s="84" t="s">
        <v>89</v>
      </c>
      <c r="H78" s="2"/>
      <c r="I78" s="2"/>
      <c r="J78" s="2"/>
      <c r="K78" s="2"/>
    </row>
    <row r="79" spans="1:11" ht="28.5" x14ac:dyDescent="0.2">
      <c r="C79" s="84" t="s">
        <v>26</v>
      </c>
      <c r="D79" s="20" t="s">
        <v>15</v>
      </c>
      <c r="E79" s="27">
        <v>615</v>
      </c>
      <c r="G79" s="27">
        <f>E79*F79</f>
        <v>0</v>
      </c>
      <c r="H79" s="2"/>
      <c r="I79" s="2"/>
      <c r="J79" s="2"/>
      <c r="K79" s="2"/>
    </row>
    <row r="80" spans="1:11" x14ac:dyDescent="0.2">
      <c r="H80" s="2"/>
      <c r="I80" s="2"/>
      <c r="J80" s="2"/>
      <c r="K80" s="2"/>
    </row>
    <row r="81" spans="1:11" ht="120" x14ac:dyDescent="0.2">
      <c r="A81" s="18" t="s">
        <v>18</v>
      </c>
      <c r="B81" s="19" t="s">
        <v>18</v>
      </c>
      <c r="C81" s="30" t="s">
        <v>100</v>
      </c>
      <c r="H81" s="2"/>
      <c r="I81" s="2"/>
      <c r="J81" s="2"/>
      <c r="K81" s="2"/>
    </row>
    <row r="82" spans="1:11" ht="71.25" x14ac:dyDescent="0.2">
      <c r="C82" s="84" t="s">
        <v>101</v>
      </c>
      <c r="H82" s="2"/>
      <c r="I82" s="2"/>
      <c r="J82" s="2"/>
      <c r="K82" s="2"/>
    </row>
    <row r="83" spans="1:11" ht="57" x14ac:dyDescent="0.2">
      <c r="C83" s="84" t="s">
        <v>102</v>
      </c>
      <c r="H83" s="2"/>
      <c r="I83" s="2"/>
      <c r="J83" s="2"/>
      <c r="K83" s="2"/>
    </row>
    <row r="84" spans="1:11" ht="42.75" x14ac:dyDescent="0.2">
      <c r="C84" s="84" t="s">
        <v>103</v>
      </c>
      <c r="H84" s="2"/>
      <c r="I84" s="2"/>
      <c r="J84" s="2"/>
      <c r="K84" s="2"/>
    </row>
    <row r="85" spans="1:11" ht="57" x14ac:dyDescent="0.2">
      <c r="C85" s="84" t="s">
        <v>104</v>
      </c>
      <c r="H85" s="2"/>
      <c r="I85" s="2"/>
      <c r="J85" s="2"/>
      <c r="K85" s="2"/>
    </row>
    <row r="86" spans="1:11" x14ac:dyDescent="0.2">
      <c r="C86" s="84" t="s">
        <v>10</v>
      </c>
      <c r="H86" s="2"/>
      <c r="I86" s="2"/>
      <c r="J86" s="2"/>
      <c r="K86" s="2"/>
    </row>
    <row r="87" spans="1:11" ht="28.5" x14ac:dyDescent="0.2">
      <c r="C87" s="84" t="s">
        <v>44</v>
      </c>
      <c r="H87" s="2"/>
      <c r="I87" s="2"/>
      <c r="J87" s="2"/>
      <c r="K87" s="2"/>
    </row>
    <row r="88" spans="1:11" ht="42.75" x14ac:dyDescent="0.2">
      <c r="C88" s="84" t="s">
        <v>105</v>
      </c>
      <c r="H88" s="2"/>
      <c r="I88" s="2"/>
      <c r="J88" s="2"/>
      <c r="K88" s="2"/>
    </row>
    <row r="89" spans="1:11" ht="53.25" customHeight="1" x14ac:dyDescent="0.2">
      <c r="C89" s="84" t="s">
        <v>106</v>
      </c>
      <c r="H89" s="2"/>
      <c r="I89" s="2"/>
      <c r="J89" s="2"/>
      <c r="K89" s="2"/>
    </row>
    <row r="90" spans="1:11" ht="28.5" x14ac:dyDescent="0.2">
      <c r="C90" s="84" t="s">
        <v>107</v>
      </c>
      <c r="H90" s="2"/>
      <c r="I90" s="2"/>
      <c r="J90" s="2"/>
      <c r="K90" s="2"/>
    </row>
    <row r="91" spans="1:11" ht="87.75" customHeight="1" x14ac:dyDescent="0.2">
      <c r="C91" s="84" t="s">
        <v>108</v>
      </c>
      <c r="H91" s="2"/>
      <c r="I91" s="2"/>
      <c r="J91" s="2"/>
      <c r="K91" s="2"/>
    </row>
    <row r="92" spans="1:11" ht="28.5" x14ac:dyDescent="0.2">
      <c r="C92" s="84" t="s">
        <v>109</v>
      </c>
      <c r="D92" s="20" t="s">
        <v>12</v>
      </c>
      <c r="E92" s="27">
        <v>475</v>
      </c>
      <c r="G92" s="27">
        <f>E92*F92</f>
        <v>0</v>
      </c>
      <c r="H92" s="2"/>
      <c r="I92" s="2"/>
      <c r="J92" s="2"/>
      <c r="K92" s="2"/>
    </row>
    <row r="93" spans="1:11" x14ac:dyDescent="0.2">
      <c r="H93" s="2"/>
      <c r="I93" s="2"/>
      <c r="J93" s="2"/>
      <c r="K93" s="2"/>
    </row>
    <row r="94" spans="1:11" ht="45" x14ac:dyDescent="0.2">
      <c r="A94" s="18" t="s">
        <v>18</v>
      </c>
      <c r="B94" s="19" t="s">
        <v>19</v>
      </c>
      <c r="C94" s="30" t="s">
        <v>110</v>
      </c>
      <c r="H94" s="2"/>
      <c r="I94" s="2"/>
      <c r="J94" s="2"/>
      <c r="K94" s="2"/>
    </row>
    <row r="95" spans="1:11" ht="57" x14ac:dyDescent="0.2">
      <c r="C95" s="84" t="s">
        <v>111</v>
      </c>
      <c r="H95" s="2"/>
      <c r="I95" s="2"/>
      <c r="J95" s="2"/>
      <c r="K95" s="2"/>
    </row>
    <row r="96" spans="1:11" ht="57" x14ac:dyDescent="0.2">
      <c r="C96" s="84" t="s">
        <v>112</v>
      </c>
      <c r="H96" s="2"/>
      <c r="I96" s="2"/>
      <c r="J96" s="2"/>
      <c r="K96" s="2"/>
    </row>
    <row r="97" spans="1:11" ht="42.75" x14ac:dyDescent="0.2">
      <c r="C97" s="84" t="s">
        <v>103</v>
      </c>
      <c r="H97" s="2"/>
      <c r="I97" s="2"/>
      <c r="J97" s="2"/>
      <c r="K97" s="2"/>
    </row>
    <row r="98" spans="1:11" x14ac:dyDescent="0.2">
      <c r="C98" s="84" t="s">
        <v>10</v>
      </c>
      <c r="H98" s="2"/>
      <c r="I98" s="2"/>
      <c r="J98" s="2"/>
      <c r="K98" s="2"/>
    </row>
    <row r="99" spans="1:11" ht="28.5" x14ac:dyDescent="0.2">
      <c r="C99" s="84" t="s">
        <v>44</v>
      </c>
      <c r="H99" s="2"/>
      <c r="I99" s="2"/>
      <c r="J99" s="2"/>
      <c r="K99" s="2"/>
    </row>
    <row r="100" spans="1:11" ht="42.75" x14ac:dyDescent="0.2">
      <c r="C100" s="84" t="s">
        <v>113</v>
      </c>
      <c r="H100" s="2"/>
      <c r="I100" s="2"/>
      <c r="J100" s="2"/>
      <c r="K100" s="2"/>
    </row>
    <row r="101" spans="1:11" ht="28.5" x14ac:dyDescent="0.2">
      <c r="C101" s="84" t="s">
        <v>114</v>
      </c>
      <c r="H101" s="2"/>
      <c r="I101" s="2"/>
      <c r="J101" s="2"/>
      <c r="K101" s="2"/>
    </row>
    <row r="102" spans="1:11" ht="75.75" customHeight="1" x14ac:dyDescent="0.2">
      <c r="C102" s="84" t="s">
        <v>108</v>
      </c>
      <c r="H102" s="2"/>
      <c r="I102" s="2"/>
      <c r="J102" s="2"/>
      <c r="K102" s="2"/>
    </row>
    <row r="103" spans="1:11" ht="28.5" x14ac:dyDescent="0.2">
      <c r="C103" s="84" t="s">
        <v>109</v>
      </c>
      <c r="D103" s="20" t="s">
        <v>12</v>
      </c>
      <c r="E103" s="27">
        <v>310</v>
      </c>
      <c r="G103" s="27">
        <f>E103*F103</f>
        <v>0</v>
      </c>
      <c r="H103" s="2"/>
      <c r="I103" s="2"/>
      <c r="J103" s="2"/>
      <c r="K103" s="2"/>
    </row>
    <row r="104" spans="1:11" x14ac:dyDescent="0.2">
      <c r="H104" s="2"/>
      <c r="I104" s="2"/>
      <c r="J104" s="2"/>
      <c r="K104" s="2"/>
    </row>
    <row r="105" spans="1:11" x14ac:dyDescent="0.2">
      <c r="A105" s="18" t="s">
        <v>18</v>
      </c>
      <c r="B105" s="19">
        <v>5</v>
      </c>
      <c r="C105" s="31" t="s">
        <v>90</v>
      </c>
      <c r="H105" s="2"/>
      <c r="I105" s="2"/>
      <c r="J105" s="2"/>
      <c r="K105" s="2"/>
    </row>
    <row r="106" spans="1:11" ht="114" x14ac:dyDescent="0.2">
      <c r="C106" s="85" t="s">
        <v>91</v>
      </c>
      <c r="H106" s="2"/>
      <c r="I106" s="2"/>
      <c r="J106" s="2"/>
      <c r="K106" s="2"/>
    </row>
    <row r="107" spans="1:11" ht="28.5" x14ac:dyDescent="0.2">
      <c r="C107" s="32" t="s">
        <v>92</v>
      </c>
      <c r="D107" s="20" t="s">
        <v>12</v>
      </c>
      <c r="E107" s="27">
        <v>785</v>
      </c>
      <c r="G107" s="27">
        <f>E107*F107</f>
        <v>0</v>
      </c>
      <c r="H107" s="2"/>
      <c r="I107" s="2"/>
      <c r="J107" s="2"/>
      <c r="K107" s="2"/>
    </row>
    <row r="108" spans="1:11" x14ac:dyDescent="0.2">
      <c r="H108" s="2"/>
      <c r="I108" s="2"/>
      <c r="J108" s="2"/>
      <c r="K108" s="2"/>
    </row>
    <row r="109" spans="1:11" s="3" customFormat="1" ht="15.75" x14ac:dyDescent="0.25">
      <c r="A109" s="76"/>
      <c r="B109" s="77"/>
      <c r="C109" s="78" t="s">
        <v>29</v>
      </c>
      <c r="D109" s="79"/>
      <c r="E109" s="80"/>
      <c r="F109" s="80"/>
      <c r="G109" s="81">
        <f>SUM(G65:G108)</f>
        <v>0</v>
      </c>
      <c r="H109" s="1"/>
      <c r="I109" s="1"/>
      <c r="J109" s="1"/>
      <c r="K109" s="1"/>
    </row>
    <row r="110" spans="1:11" x14ac:dyDescent="0.2">
      <c r="H110" s="2"/>
      <c r="I110" s="2"/>
      <c r="J110" s="2"/>
      <c r="K110" s="2"/>
    </row>
    <row r="111" spans="1:11" x14ac:dyDescent="0.2">
      <c r="H111" s="2"/>
      <c r="I111" s="2"/>
      <c r="J111" s="2"/>
      <c r="K111" s="2"/>
    </row>
    <row r="112" spans="1:11" s="9" customFormat="1" ht="18" x14ac:dyDescent="0.25">
      <c r="A112" s="13" t="s">
        <v>19</v>
      </c>
      <c r="B112" s="14"/>
      <c r="C112" s="22" t="s">
        <v>47</v>
      </c>
      <c r="D112" s="15"/>
      <c r="E112" s="26"/>
      <c r="F112" s="26"/>
      <c r="G112" s="26"/>
      <c r="H112" s="8"/>
      <c r="I112" s="8"/>
      <c r="J112" s="8"/>
      <c r="K112" s="8"/>
    </row>
    <row r="113" spans="1:11" x14ac:dyDescent="0.2">
      <c r="H113" s="2"/>
      <c r="I113" s="2"/>
      <c r="J113" s="2"/>
      <c r="K113" s="2"/>
    </row>
    <row r="114" spans="1:11" x14ac:dyDescent="0.2">
      <c r="A114" s="18" t="s">
        <v>19</v>
      </c>
      <c r="B114" s="19" t="s">
        <v>16</v>
      </c>
      <c r="C114" s="30" t="s">
        <v>93</v>
      </c>
      <c r="H114" s="2"/>
      <c r="I114" s="2"/>
      <c r="J114" s="2"/>
      <c r="K114" s="2"/>
    </row>
    <row r="115" spans="1:11" ht="120.75" customHeight="1" x14ac:dyDescent="0.2">
      <c r="C115" s="84" t="s">
        <v>94</v>
      </c>
      <c r="H115" s="2"/>
      <c r="I115" s="2"/>
      <c r="J115" s="2"/>
      <c r="K115" s="2"/>
    </row>
    <row r="116" spans="1:11" ht="28.5" x14ac:dyDescent="0.2">
      <c r="C116" s="25" t="s">
        <v>95</v>
      </c>
      <c r="D116" s="20" t="s">
        <v>66</v>
      </c>
      <c r="E116" s="27">
        <v>2</v>
      </c>
      <c r="G116" s="27">
        <f>E116*F116</f>
        <v>0</v>
      </c>
      <c r="H116" s="2"/>
      <c r="I116" s="2"/>
      <c r="J116" s="2"/>
      <c r="K116" s="2"/>
    </row>
    <row r="117" spans="1:11" x14ac:dyDescent="0.2">
      <c r="H117" s="2"/>
      <c r="I117" s="2"/>
      <c r="J117" s="2"/>
      <c r="K117" s="2"/>
    </row>
    <row r="118" spans="1:11" x14ac:dyDescent="0.2">
      <c r="A118" s="34"/>
      <c r="B118" s="35"/>
      <c r="C118" s="36"/>
      <c r="D118" s="37"/>
      <c r="E118" s="38"/>
      <c r="F118" s="38"/>
      <c r="G118" s="38"/>
      <c r="H118" s="2"/>
      <c r="I118" s="2"/>
      <c r="J118" s="2"/>
      <c r="K118" s="2"/>
    </row>
    <row r="119" spans="1:11" s="3" customFormat="1" ht="31.5" x14ac:dyDescent="0.25">
      <c r="A119" s="16"/>
      <c r="B119" s="17"/>
      <c r="C119" s="23" t="s">
        <v>48</v>
      </c>
      <c r="D119" s="49"/>
      <c r="E119" s="50"/>
      <c r="F119" s="50"/>
      <c r="G119" s="62">
        <f>SUM(G114:G118)</f>
        <v>0</v>
      </c>
      <c r="H119" s="1"/>
      <c r="I119" s="1"/>
      <c r="J119" s="1"/>
      <c r="K119" s="1"/>
    </row>
    <row r="120" spans="1:11" x14ac:dyDescent="0.2">
      <c r="H120" s="2"/>
      <c r="I120" s="2"/>
      <c r="J120" s="2"/>
      <c r="K120" s="2"/>
    </row>
    <row r="121" spans="1:11" ht="36" x14ac:dyDescent="0.2">
      <c r="A121" s="13" t="s">
        <v>20</v>
      </c>
      <c r="B121" s="14"/>
      <c r="C121" s="22" t="s">
        <v>118</v>
      </c>
      <c r="H121" s="2"/>
      <c r="I121" s="2"/>
      <c r="J121" s="2"/>
      <c r="K121" s="2"/>
    </row>
    <row r="122" spans="1:11" x14ac:dyDescent="0.2">
      <c r="H122" s="2"/>
      <c r="I122" s="2"/>
      <c r="J122" s="2"/>
      <c r="K122" s="2"/>
    </row>
    <row r="123" spans="1:11" ht="45" x14ac:dyDescent="0.2">
      <c r="A123" s="18" t="s">
        <v>20</v>
      </c>
      <c r="B123" s="19" t="s">
        <v>16</v>
      </c>
      <c r="C123" s="30" t="s">
        <v>119</v>
      </c>
      <c r="H123" s="2"/>
      <c r="I123" s="2"/>
      <c r="J123" s="2"/>
      <c r="K123" s="2"/>
    </row>
    <row r="124" spans="1:11" ht="136.5" customHeight="1" x14ac:dyDescent="0.2">
      <c r="C124" s="84" t="s">
        <v>120</v>
      </c>
      <c r="H124" s="2"/>
      <c r="I124" s="2"/>
      <c r="J124" s="2"/>
      <c r="K124" s="2"/>
    </row>
    <row r="125" spans="1:11" x14ac:dyDescent="0.2">
      <c r="C125" s="86" t="s">
        <v>121</v>
      </c>
      <c r="D125" s="20" t="s">
        <v>66</v>
      </c>
      <c r="E125" s="27">
        <v>4</v>
      </c>
      <c r="G125" s="27">
        <f t="shared" ref="G125" si="1">E125*F125</f>
        <v>0</v>
      </c>
      <c r="H125" s="2"/>
      <c r="I125" s="2"/>
      <c r="J125" s="2"/>
      <c r="K125" s="2"/>
    </row>
    <row r="126" spans="1:11" x14ac:dyDescent="0.2">
      <c r="C126" s="86"/>
      <c r="H126" s="2"/>
      <c r="I126" s="2"/>
      <c r="J126" s="2"/>
      <c r="K126" s="2"/>
    </row>
    <row r="127" spans="1:11" ht="30" x14ac:dyDescent="0.2">
      <c r="A127" s="18" t="s">
        <v>20</v>
      </c>
      <c r="B127" s="19" t="s">
        <v>17</v>
      </c>
      <c r="C127" s="30" t="s">
        <v>126</v>
      </c>
      <c r="H127" s="2"/>
      <c r="I127" s="2"/>
      <c r="J127" s="2"/>
      <c r="K127" s="2"/>
    </row>
    <row r="128" spans="1:11" ht="276" customHeight="1" x14ac:dyDescent="0.2">
      <c r="C128" s="84" t="s">
        <v>122</v>
      </c>
      <c r="H128" s="2"/>
      <c r="I128" s="2"/>
      <c r="J128" s="2"/>
      <c r="K128" s="2"/>
    </row>
    <row r="129" spans="1:11" ht="48.75" customHeight="1" x14ac:dyDescent="0.2">
      <c r="C129" s="84" t="s">
        <v>123</v>
      </c>
      <c r="H129" s="2"/>
      <c r="I129" s="2"/>
      <c r="J129" s="2"/>
      <c r="K129" s="2"/>
    </row>
    <row r="130" spans="1:11" x14ac:dyDescent="0.2">
      <c r="C130" s="25" t="s">
        <v>124</v>
      </c>
      <c r="D130" s="20" t="s">
        <v>66</v>
      </c>
      <c r="E130" s="27">
        <v>4</v>
      </c>
      <c r="G130" s="27">
        <f t="shared" ref="G130" si="2">E130*F130</f>
        <v>0</v>
      </c>
      <c r="H130" s="2"/>
      <c r="I130" s="2"/>
      <c r="J130" s="2"/>
      <c r="K130" s="2"/>
    </row>
    <row r="131" spans="1:11" x14ac:dyDescent="0.2">
      <c r="H131" s="2"/>
      <c r="I131" s="2"/>
      <c r="J131" s="2"/>
      <c r="K131" s="2"/>
    </row>
    <row r="132" spans="1:11" ht="30" x14ac:dyDescent="0.2">
      <c r="A132" s="18" t="s">
        <v>20</v>
      </c>
      <c r="B132" s="19" t="s">
        <v>18</v>
      </c>
      <c r="C132" s="30" t="s">
        <v>127</v>
      </c>
      <c r="H132" s="2"/>
      <c r="I132" s="2"/>
      <c r="J132" s="2"/>
      <c r="K132" s="2"/>
    </row>
    <row r="133" spans="1:11" ht="279" customHeight="1" x14ac:dyDescent="0.2">
      <c r="C133" s="84" t="s">
        <v>122</v>
      </c>
      <c r="H133" s="2"/>
      <c r="I133" s="2"/>
      <c r="J133" s="2"/>
      <c r="K133" s="2"/>
    </row>
    <row r="134" spans="1:11" x14ac:dyDescent="0.2">
      <c r="C134" s="25" t="s">
        <v>128</v>
      </c>
      <c r="D134" s="20" t="s">
        <v>66</v>
      </c>
      <c r="E134" s="27">
        <v>1</v>
      </c>
      <c r="G134" s="27">
        <f t="shared" ref="G134" si="3">E134*F134</f>
        <v>0</v>
      </c>
      <c r="H134" s="2"/>
      <c r="I134" s="2"/>
      <c r="J134" s="2"/>
      <c r="K134" s="2"/>
    </row>
    <row r="135" spans="1:11" x14ac:dyDescent="0.2">
      <c r="H135" s="2"/>
      <c r="I135" s="2"/>
      <c r="J135" s="2"/>
      <c r="K135" s="2"/>
    </row>
    <row r="136" spans="1:11" ht="31.5" x14ac:dyDescent="0.25">
      <c r="A136" s="87"/>
      <c r="B136" s="88"/>
      <c r="C136" s="78" t="s">
        <v>125</v>
      </c>
      <c r="D136" s="89"/>
      <c r="E136" s="90"/>
      <c r="F136" s="90"/>
      <c r="G136" s="81">
        <f>SUM(G123:G134)</f>
        <v>0</v>
      </c>
      <c r="H136" s="2"/>
      <c r="I136" s="2"/>
      <c r="J136" s="2"/>
      <c r="K136" s="2"/>
    </row>
    <row r="137" spans="1:11" x14ac:dyDescent="0.2">
      <c r="H137" s="2"/>
      <c r="I137" s="2"/>
      <c r="J137" s="2"/>
      <c r="K137" s="2"/>
    </row>
    <row r="138" spans="1:11" ht="18" x14ac:dyDescent="0.2">
      <c r="A138" s="13" t="s">
        <v>25</v>
      </c>
      <c r="B138" s="14"/>
      <c r="C138" s="22" t="s">
        <v>73</v>
      </c>
      <c r="H138" s="2"/>
      <c r="I138" s="2"/>
      <c r="J138" s="2"/>
      <c r="K138" s="2"/>
    </row>
    <row r="139" spans="1:11" x14ac:dyDescent="0.2">
      <c r="H139" s="2"/>
      <c r="I139" s="2"/>
      <c r="J139" s="2"/>
      <c r="K139" s="2"/>
    </row>
    <row r="140" spans="1:11" x14ac:dyDescent="0.2">
      <c r="A140" s="18" t="s">
        <v>25</v>
      </c>
      <c r="B140" s="19" t="s">
        <v>16</v>
      </c>
      <c r="C140" s="30" t="s">
        <v>52</v>
      </c>
      <c r="H140" s="2"/>
      <c r="I140" s="2"/>
      <c r="J140" s="2"/>
      <c r="K140" s="2"/>
    </row>
    <row r="141" spans="1:11" ht="102" customHeight="1" x14ac:dyDescent="0.2">
      <c r="C141" s="84" t="s">
        <v>36</v>
      </c>
      <c r="H141" s="2"/>
      <c r="I141" s="2"/>
      <c r="J141" s="2"/>
      <c r="K141" s="2"/>
    </row>
    <row r="142" spans="1:11" x14ac:dyDescent="0.2">
      <c r="C142" s="25" t="s">
        <v>23</v>
      </c>
      <c r="D142" s="20" t="s">
        <v>15</v>
      </c>
      <c r="E142" s="27">
        <v>475</v>
      </c>
      <c r="G142" s="27">
        <f>E142*F142</f>
        <v>0</v>
      </c>
      <c r="H142" s="2"/>
      <c r="I142" s="2"/>
      <c r="J142" s="2"/>
      <c r="K142" s="2"/>
    </row>
    <row r="143" spans="1:11" x14ac:dyDescent="0.2">
      <c r="H143" s="2"/>
      <c r="I143" s="2"/>
      <c r="J143" s="2"/>
      <c r="K143" s="2"/>
    </row>
    <row r="144" spans="1:11" x14ac:dyDescent="0.2">
      <c r="A144" s="18" t="s">
        <v>25</v>
      </c>
      <c r="B144" s="19" t="s">
        <v>17</v>
      </c>
      <c r="C144" s="30" t="s">
        <v>21</v>
      </c>
      <c r="H144" s="2"/>
      <c r="I144" s="2"/>
      <c r="J144" s="2"/>
      <c r="K144" s="2"/>
    </row>
    <row r="145" spans="1:11" ht="114" x14ac:dyDescent="0.2">
      <c r="C145" s="84" t="s">
        <v>46</v>
      </c>
      <c r="H145" s="2"/>
      <c r="I145" s="2"/>
      <c r="J145" s="2"/>
      <c r="K145" s="2"/>
    </row>
    <row r="146" spans="1:11" ht="28.5" x14ac:dyDescent="0.2">
      <c r="C146" s="25" t="s">
        <v>7</v>
      </c>
      <c r="D146" s="20" t="s">
        <v>15</v>
      </c>
      <c r="E146" s="27">
        <v>475</v>
      </c>
      <c r="G146" s="27">
        <f>E146*F146</f>
        <v>0</v>
      </c>
      <c r="H146" s="2"/>
      <c r="I146" s="2"/>
      <c r="J146" s="2"/>
      <c r="K146" s="2"/>
    </row>
    <row r="147" spans="1:11" x14ac:dyDescent="0.2">
      <c r="H147" s="2"/>
      <c r="I147" s="2"/>
      <c r="J147" s="2"/>
      <c r="K147" s="2"/>
    </row>
    <row r="148" spans="1:11" ht="15.75" x14ac:dyDescent="0.25">
      <c r="C148" s="23" t="s">
        <v>74</v>
      </c>
      <c r="D148" s="49"/>
      <c r="E148" s="50"/>
      <c r="F148" s="50"/>
      <c r="G148" s="62">
        <f>SUM(G142:G147)</f>
        <v>0</v>
      </c>
      <c r="H148" s="2"/>
      <c r="I148" s="2"/>
      <c r="J148" s="2"/>
      <c r="K148" s="2"/>
    </row>
    <row r="149" spans="1:11" x14ac:dyDescent="0.2">
      <c r="H149" s="2"/>
      <c r="I149" s="2"/>
      <c r="J149" s="2"/>
      <c r="K149" s="2"/>
    </row>
    <row r="150" spans="1:11" s="11" customFormat="1" x14ac:dyDescent="0.2">
      <c r="A150" s="18"/>
      <c r="B150" s="19"/>
      <c r="C150" s="32"/>
      <c r="D150" s="20"/>
      <c r="E150" s="27"/>
      <c r="F150" s="27"/>
      <c r="G150" s="27"/>
      <c r="H150" s="10"/>
      <c r="I150" s="10"/>
      <c r="J150" s="10"/>
      <c r="K150" s="10"/>
    </row>
    <row r="151" spans="1:11" s="56" customFormat="1" ht="20.25" x14ac:dyDescent="0.3">
      <c r="A151" s="51"/>
      <c r="B151" s="52"/>
      <c r="C151" s="24" t="s">
        <v>50</v>
      </c>
      <c r="D151" s="53"/>
      <c r="E151" s="54"/>
      <c r="F151" s="54"/>
      <c r="G151" s="54"/>
      <c r="H151" s="55"/>
      <c r="I151" s="55"/>
      <c r="J151" s="55"/>
      <c r="K151" s="55"/>
    </row>
    <row r="152" spans="1:11" x14ac:dyDescent="0.2">
      <c r="C152" s="33"/>
      <c r="H152" s="2"/>
      <c r="I152" s="2"/>
      <c r="J152" s="2"/>
      <c r="K152" s="2"/>
    </row>
    <row r="153" spans="1:11" s="3" customFormat="1" ht="15.75" x14ac:dyDescent="0.25">
      <c r="A153" s="18"/>
      <c r="B153" s="34" t="s">
        <v>16</v>
      </c>
      <c r="C153" s="40" t="s">
        <v>115</v>
      </c>
      <c r="D153" s="37"/>
      <c r="E153" s="38"/>
      <c r="F153" s="38"/>
      <c r="G153" s="41">
        <f>G44</f>
        <v>0</v>
      </c>
      <c r="H153" s="1"/>
      <c r="I153" s="1"/>
      <c r="J153" s="1"/>
      <c r="K153" s="1"/>
    </row>
    <row r="154" spans="1:11" s="3" customFormat="1" ht="15.75" x14ac:dyDescent="0.25">
      <c r="A154" s="18"/>
      <c r="B154" s="63" t="s">
        <v>17</v>
      </c>
      <c r="C154" s="42" t="s">
        <v>27</v>
      </c>
      <c r="D154" s="43"/>
      <c r="E154" s="44"/>
      <c r="F154" s="44"/>
      <c r="G154" s="41">
        <f>G60</f>
        <v>0</v>
      </c>
      <c r="H154" s="1"/>
      <c r="I154" s="1"/>
      <c r="J154" s="1"/>
      <c r="K154" s="1"/>
    </row>
    <row r="155" spans="1:11" s="3" customFormat="1" ht="15.75" x14ac:dyDescent="0.25">
      <c r="A155" s="18"/>
      <c r="B155" s="64" t="s">
        <v>18</v>
      </c>
      <c r="C155" s="45" t="s">
        <v>28</v>
      </c>
      <c r="D155" s="46"/>
      <c r="E155" s="47"/>
      <c r="F155" s="47"/>
      <c r="G155" s="41">
        <f>G109</f>
        <v>0</v>
      </c>
      <c r="H155" s="1"/>
      <c r="I155" s="1"/>
      <c r="J155" s="1"/>
      <c r="K155" s="1"/>
    </row>
    <row r="156" spans="1:11" s="3" customFormat="1" ht="15.75" x14ac:dyDescent="0.25">
      <c r="A156" s="18"/>
      <c r="B156" s="63" t="s">
        <v>19</v>
      </c>
      <c r="C156" s="42" t="s">
        <v>49</v>
      </c>
      <c r="D156" s="43"/>
      <c r="E156" s="44"/>
      <c r="F156" s="44"/>
      <c r="G156" s="75">
        <f>G119</f>
        <v>0</v>
      </c>
      <c r="H156" s="1"/>
      <c r="I156" s="1"/>
      <c r="J156" s="1"/>
      <c r="K156" s="1"/>
    </row>
    <row r="157" spans="1:11" s="3" customFormat="1" ht="15.75" x14ac:dyDescent="0.25">
      <c r="A157" s="18"/>
      <c r="B157" s="63" t="s">
        <v>20</v>
      </c>
      <c r="C157" s="42" t="s">
        <v>118</v>
      </c>
      <c r="D157" s="43"/>
      <c r="E157" s="44"/>
      <c r="F157" s="44"/>
      <c r="G157" s="75">
        <f>G136</f>
        <v>0</v>
      </c>
      <c r="H157" s="1"/>
      <c r="I157" s="1"/>
      <c r="J157" s="1"/>
      <c r="K157" s="1"/>
    </row>
    <row r="158" spans="1:11" s="3" customFormat="1" ht="16.5" thickBot="1" x14ac:dyDescent="0.3">
      <c r="A158" s="18"/>
      <c r="B158" s="18" t="s">
        <v>25</v>
      </c>
      <c r="C158" s="33" t="s">
        <v>72</v>
      </c>
      <c r="D158" s="20"/>
      <c r="E158" s="27"/>
      <c r="F158" s="27"/>
      <c r="G158" s="41">
        <f>G148</f>
        <v>0</v>
      </c>
      <c r="H158" s="1"/>
      <c r="I158" s="1"/>
      <c r="J158" s="1"/>
      <c r="K158" s="1"/>
    </row>
    <row r="159" spans="1:11" s="9" customFormat="1" ht="18" x14ac:dyDescent="0.25">
      <c r="A159" s="13"/>
      <c r="B159" s="14"/>
      <c r="C159" s="65" t="s">
        <v>13</v>
      </c>
      <c r="D159" s="66"/>
      <c r="E159" s="67"/>
      <c r="F159" s="67"/>
      <c r="G159" s="73">
        <f>SUM(G153:G158)</f>
        <v>0</v>
      </c>
      <c r="H159" s="8"/>
      <c r="I159" s="8"/>
      <c r="J159" s="8"/>
      <c r="K159" s="8"/>
    </row>
    <row r="160" spans="1:11" s="9" customFormat="1" ht="18.75" thickBot="1" x14ac:dyDescent="0.3">
      <c r="A160" s="13"/>
      <c r="B160" s="14"/>
      <c r="C160" s="68" t="s">
        <v>8</v>
      </c>
      <c r="D160" s="69"/>
      <c r="E160" s="70"/>
      <c r="F160" s="70"/>
      <c r="G160" s="74">
        <f>G159*0.25</f>
        <v>0</v>
      </c>
      <c r="H160" s="8"/>
      <c r="I160" s="8"/>
      <c r="J160" s="8"/>
      <c r="K160" s="8"/>
    </row>
    <row r="161" spans="1:11" s="9" customFormat="1" ht="18.75" thickTop="1" x14ac:dyDescent="0.25">
      <c r="A161" s="13"/>
      <c r="B161" s="14"/>
      <c r="C161" s="71" t="s">
        <v>14</v>
      </c>
      <c r="D161" s="15"/>
      <c r="E161" s="26"/>
      <c r="F161" s="26"/>
      <c r="G161" s="62">
        <f>SUM(G159:G160)</f>
        <v>0</v>
      </c>
      <c r="H161" s="8"/>
      <c r="I161" s="8"/>
      <c r="J161" s="8"/>
      <c r="K161" s="8"/>
    </row>
    <row r="162" spans="1:11" x14ac:dyDescent="0.2">
      <c r="H162" s="2"/>
      <c r="I162" s="2"/>
      <c r="J162" s="2"/>
      <c r="K162" s="2"/>
    </row>
    <row r="163" spans="1:11" x14ac:dyDescent="0.2">
      <c r="H163" s="2"/>
      <c r="I163" s="2"/>
      <c r="J163" s="2"/>
      <c r="K163" s="2"/>
    </row>
    <row r="164" spans="1:11" x14ac:dyDescent="0.2">
      <c r="H164" s="2"/>
      <c r="I164" s="2"/>
      <c r="J164" s="2"/>
      <c r="K164" s="2"/>
    </row>
    <row r="165" spans="1:11" x14ac:dyDescent="0.2">
      <c r="H165" s="2"/>
      <c r="I165" s="2"/>
      <c r="J165" s="2"/>
      <c r="K165" s="2"/>
    </row>
    <row r="166" spans="1:11" s="5" customFormat="1" x14ac:dyDescent="0.2">
      <c r="A166" s="18"/>
      <c r="B166" s="19"/>
      <c r="C166" s="25"/>
      <c r="D166" s="20"/>
      <c r="E166" s="27"/>
      <c r="F166" s="27"/>
      <c r="G166" s="27"/>
      <c r="H166" s="4"/>
      <c r="I166" s="4"/>
      <c r="J166" s="4"/>
      <c r="K166" s="4"/>
    </row>
    <row r="167" spans="1:11" s="7" customFormat="1" x14ac:dyDescent="0.2">
      <c r="A167" s="18"/>
      <c r="B167" s="19"/>
      <c r="C167" s="25" t="s">
        <v>116</v>
      </c>
      <c r="D167" s="20"/>
      <c r="E167" s="28" t="s">
        <v>6</v>
      </c>
      <c r="F167" s="27"/>
      <c r="G167" s="27"/>
      <c r="H167" s="6"/>
      <c r="I167" s="6"/>
      <c r="J167" s="6"/>
      <c r="K167" s="6"/>
    </row>
    <row r="168" spans="1:11" s="7" customFormat="1" x14ac:dyDescent="0.2">
      <c r="A168" s="18"/>
      <c r="B168" s="19"/>
      <c r="C168" s="25"/>
      <c r="D168" s="20"/>
      <c r="E168" s="28"/>
      <c r="F168" s="27"/>
      <c r="G168" s="27"/>
      <c r="H168" s="6"/>
      <c r="I168" s="6"/>
      <c r="J168" s="6"/>
      <c r="K168" s="6"/>
    </row>
    <row r="169" spans="1:11" s="7" customFormat="1" x14ac:dyDescent="0.2">
      <c r="A169" s="18"/>
      <c r="B169" s="19"/>
      <c r="C169" s="25"/>
      <c r="D169" s="20"/>
      <c r="E169" s="28"/>
      <c r="F169" s="27"/>
      <c r="G169" s="27"/>
      <c r="H169" s="6"/>
      <c r="I169" s="6"/>
      <c r="J169" s="6"/>
      <c r="K169" s="6"/>
    </row>
    <row r="170" spans="1:11" s="7" customFormat="1" x14ac:dyDescent="0.2">
      <c r="A170" s="18"/>
      <c r="B170" s="19"/>
      <c r="C170" s="25"/>
      <c r="D170" s="20"/>
      <c r="E170" s="28"/>
      <c r="F170" s="27"/>
      <c r="G170" s="27"/>
      <c r="H170" s="6"/>
      <c r="I170" s="6"/>
      <c r="J170" s="6"/>
      <c r="K170" s="6"/>
    </row>
    <row r="171" spans="1:11" s="7" customFormat="1" x14ac:dyDescent="0.2">
      <c r="A171" s="18"/>
      <c r="B171" s="19"/>
      <c r="C171" s="25"/>
      <c r="D171" s="20"/>
      <c r="E171" s="28"/>
      <c r="F171" s="27"/>
      <c r="G171" s="27"/>
      <c r="H171" s="6"/>
      <c r="I171" s="6"/>
      <c r="J171" s="6"/>
      <c r="K171" s="6"/>
    </row>
    <row r="172" spans="1:11" s="7" customFormat="1" x14ac:dyDescent="0.2">
      <c r="A172" s="18"/>
      <c r="B172" s="19"/>
      <c r="C172" s="25"/>
      <c r="D172" s="20"/>
      <c r="E172" s="28"/>
      <c r="F172" s="27"/>
      <c r="G172" s="27"/>
      <c r="H172" s="6"/>
      <c r="I172" s="6"/>
      <c r="J172" s="6"/>
      <c r="K172" s="6"/>
    </row>
    <row r="173" spans="1:11" s="7" customFormat="1" x14ac:dyDescent="0.2">
      <c r="A173" s="18"/>
      <c r="B173" s="19"/>
      <c r="C173" s="25"/>
      <c r="D173" s="20"/>
      <c r="E173" s="27"/>
      <c r="F173" s="27"/>
      <c r="G173" s="27"/>
      <c r="H173" s="6"/>
      <c r="I173" s="6"/>
      <c r="J173" s="6"/>
      <c r="K173" s="6"/>
    </row>
    <row r="177" spans="1:7" ht="14.25" x14ac:dyDescent="0.2">
      <c r="A177" s="48"/>
      <c r="B177" s="7"/>
      <c r="C177" s="7"/>
      <c r="D177" s="7"/>
      <c r="E177" s="7"/>
      <c r="F177" s="7"/>
      <c r="G177" s="7"/>
    </row>
    <row r="178" spans="1:7" ht="14.25" x14ac:dyDescent="0.2">
      <c r="A178" s="48"/>
      <c r="B178" s="7"/>
      <c r="C178" s="7"/>
      <c r="D178" s="7"/>
      <c r="E178" s="7"/>
      <c r="F178" s="7"/>
      <c r="G178" s="7"/>
    </row>
  </sheetData>
  <phoneticPr fontId="2" type="noConversion"/>
  <conditionalFormatting sqref="G5">
    <cfRule type="cellIs" dxfId="0" priority="1" stopIfTrue="1" operator="equal">
      <formula>0</formula>
    </cfRule>
  </conditionalFormatting>
  <pageMargins left="0.98425196850393704" right="0.39370078740157483" top="0.98425196850393704" bottom="0.98425196850393704" header="0.19685039370078741" footer="0.19685039370078741"/>
  <pageSetup paperSize="9" scale="86" orientation="portrait" r:id="rId1"/>
  <headerFooter alignWithMargins="0">
    <oddHeader>&amp;L&amp;8TROŠKOVNIK REKONSTRUKCIJA NOGOSTUPA</oddHeader>
    <oddFooter>&amp;R&amp;P/&amp;N</oddFooter>
  </headerFooter>
  <rowBreaks count="4" manualBreakCount="4">
    <brk id="44" max="16383" man="1"/>
    <brk id="64" max="16383" man="1"/>
    <brk id="76" max="16383" man="1"/>
    <brk id="11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Naslovnica</vt:lpstr>
      <vt:lpstr>Sadržaj</vt:lpstr>
      <vt:lpstr>Radovi</vt:lpstr>
    </vt:vector>
  </TitlesOfParts>
  <Company>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creator>
  <cp:lastModifiedBy>Ivica</cp:lastModifiedBy>
  <cp:lastPrinted>2019-02-19T08:02:18Z</cp:lastPrinted>
  <dcterms:created xsi:type="dcterms:W3CDTF">2011-01-31T17:10:16Z</dcterms:created>
  <dcterms:modified xsi:type="dcterms:W3CDTF">2019-05-31T10:56:17Z</dcterms:modified>
</cp:coreProperties>
</file>